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Y:\pcori_fd\FD2520_sensory\final reports\"/>
    </mc:Choice>
  </mc:AlternateContent>
  <xr:revisionPtr revIDLastSave="0" documentId="13_ncr:1_{1B3168E1-B0B4-41FA-A7FA-E4795B57BB7D}" xr6:coauthVersionLast="47" xr6:coauthVersionMax="47" xr10:uidLastSave="{00000000-0000-0000-0000-000000000000}"/>
  <bookViews>
    <workbookView xWindow="-110" yWindow="-110" windowWidth="19420" windowHeight="11500" activeTab="1" xr2:uid="{00000000-000D-0000-FFFF-FFFF00000000}"/>
  </bookViews>
  <sheets>
    <sheet name="Background" sheetId="7" r:id="rId1"/>
    <sheet name="Data Table" sheetId="1" r:id="rId2"/>
    <sheet name="Cohort Definitions" sheetId="4" r:id="rId3"/>
    <sheet name="Citation"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15" i="1" l="1"/>
  <c r="AG114" i="1"/>
  <c r="AG112" i="1"/>
  <c r="AG111" i="1"/>
  <c r="AG110" i="1"/>
  <c r="AG107" i="1"/>
  <c r="AG106" i="1"/>
  <c r="AG105" i="1"/>
  <c r="AG104" i="1"/>
  <c r="AG103" i="1"/>
  <c r="AG102" i="1"/>
  <c r="AG101" i="1"/>
  <c r="AG100" i="1"/>
  <c r="AG99" i="1"/>
  <c r="AG97" i="1"/>
  <c r="AG96" i="1"/>
  <c r="AG95" i="1"/>
  <c r="AG94" i="1"/>
  <c r="AG92" i="1"/>
  <c r="AG91" i="1"/>
  <c r="AG90" i="1"/>
  <c r="AG89" i="1"/>
  <c r="AG87" i="1"/>
  <c r="AG86" i="1"/>
  <c r="AG85" i="1"/>
  <c r="AG84" i="1"/>
  <c r="AG83" i="1"/>
  <c r="AG82" i="1"/>
  <c r="AG81" i="1"/>
  <c r="AG80" i="1"/>
  <c r="AG79" i="1"/>
  <c r="AG78" i="1"/>
  <c r="AG76" i="1"/>
  <c r="AG74" i="1"/>
  <c r="AG73" i="1"/>
  <c r="AG72" i="1"/>
  <c r="AG70" i="1"/>
  <c r="AG69" i="1"/>
  <c r="AG68" i="1"/>
  <c r="AG67" i="1"/>
  <c r="AG66" i="1"/>
  <c r="AG65" i="1"/>
  <c r="AG63" i="1"/>
  <c r="AG61" i="1"/>
  <c r="AG59" i="1"/>
  <c r="AG57" i="1"/>
  <c r="AG55" i="1"/>
  <c r="AG54" i="1"/>
  <c r="AG53" i="1"/>
  <c r="AG52" i="1"/>
  <c r="AG51" i="1"/>
  <c r="AG50" i="1"/>
  <c r="AG49" i="1"/>
  <c r="AG47" i="1"/>
  <c r="AG46" i="1"/>
  <c r="AG44" i="1"/>
  <c r="AG43" i="1"/>
  <c r="AG42" i="1"/>
  <c r="AG41" i="1"/>
  <c r="AG40" i="1"/>
  <c r="AG38" i="1"/>
  <c r="AG37" i="1"/>
  <c r="AG36" i="1"/>
  <c r="AG35" i="1"/>
  <c r="AG34" i="1"/>
  <c r="AG32" i="1"/>
  <c r="AG31" i="1"/>
  <c r="AG30" i="1"/>
  <c r="AG29" i="1"/>
  <c r="AG27" i="1"/>
  <c r="AG26" i="1"/>
  <c r="AG25" i="1"/>
  <c r="AG24" i="1"/>
  <c r="AG23" i="1"/>
  <c r="AG22" i="1"/>
  <c r="AG21" i="1"/>
  <c r="AG20" i="1"/>
  <c r="AG16" i="1"/>
  <c r="AG15" i="1"/>
  <c r="AG13" i="1"/>
  <c r="AG12" i="1"/>
  <c r="AG11" i="1"/>
  <c r="AG10" i="1"/>
  <c r="AG9" i="1"/>
  <c r="AG8" i="1"/>
  <c r="AG7" i="1"/>
  <c r="AE13" i="1"/>
  <c r="AE12" i="1"/>
  <c r="AE11" i="1"/>
  <c r="AE10" i="1"/>
  <c r="AE9" i="1"/>
  <c r="AE8" i="1"/>
  <c r="AE7" i="1"/>
  <c r="AE16" i="1"/>
  <c r="AE15" i="1"/>
  <c r="AE27" i="1"/>
  <c r="AE26" i="1"/>
  <c r="AE25" i="1"/>
  <c r="AE24" i="1"/>
  <c r="AE23" i="1"/>
  <c r="AE22" i="1"/>
  <c r="AE21" i="1"/>
  <c r="AE20" i="1"/>
  <c r="AE32" i="1"/>
  <c r="AE31" i="1"/>
  <c r="AE30" i="1"/>
  <c r="AE29" i="1"/>
  <c r="AE38" i="1"/>
  <c r="AE37" i="1"/>
  <c r="AE36" i="1"/>
  <c r="AE35" i="1"/>
  <c r="AE34" i="1"/>
  <c r="AE44" i="1"/>
  <c r="AE43" i="1"/>
  <c r="AE42" i="1"/>
  <c r="AE41" i="1"/>
  <c r="AE40" i="1"/>
  <c r="AE47" i="1"/>
  <c r="AE46" i="1"/>
  <c r="AE55" i="1"/>
  <c r="AE54" i="1"/>
  <c r="AE53" i="1"/>
  <c r="AE52" i="1"/>
  <c r="AE51" i="1"/>
  <c r="AE50" i="1"/>
  <c r="AE49" i="1"/>
  <c r="AE57" i="1"/>
  <c r="AE59" i="1"/>
  <c r="AE61" i="1"/>
  <c r="AE63" i="1"/>
  <c r="AE70" i="1"/>
  <c r="AE69" i="1"/>
  <c r="AE68" i="1"/>
  <c r="AE67" i="1"/>
  <c r="AE66" i="1"/>
  <c r="AE65" i="1"/>
  <c r="AE92" i="1"/>
  <c r="AE91" i="1"/>
  <c r="AE90" i="1"/>
  <c r="AE89" i="1"/>
  <c r="AE87" i="1"/>
  <c r="AE86" i="1"/>
  <c r="AE85" i="1"/>
  <c r="AE84" i="1"/>
  <c r="AE83" i="1"/>
  <c r="AE82" i="1"/>
  <c r="AE81" i="1"/>
  <c r="AE80" i="1"/>
  <c r="AE79" i="1"/>
  <c r="AE78" i="1"/>
  <c r="AE76" i="1"/>
  <c r="AE74" i="1"/>
  <c r="AE73" i="1"/>
  <c r="AE72" i="1"/>
  <c r="AE97" i="1"/>
  <c r="AE96" i="1"/>
  <c r="AE95" i="1"/>
  <c r="AE94" i="1"/>
  <c r="AE107" i="1"/>
  <c r="AE106" i="1"/>
  <c r="AE105" i="1"/>
  <c r="AE104" i="1"/>
  <c r="AE103" i="1"/>
  <c r="AE102" i="1"/>
  <c r="AE101" i="1"/>
  <c r="AE100" i="1"/>
  <c r="AE99" i="1"/>
  <c r="AE112" i="1"/>
  <c r="AE111" i="1"/>
  <c r="AE110" i="1"/>
  <c r="AE114" i="1"/>
  <c r="AE115" i="1"/>
  <c r="AC115" i="1"/>
  <c r="AC114" i="1"/>
  <c r="AC112" i="1"/>
  <c r="AC111" i="1"/>
  <c r="AC110" i="1"/>
  <c r="AC109" i="1"/>
  <c r="AC107" i="1"/>
  <c r="AC106" i="1"/>
  <c r="AC105" i="1"/>
  <c r="AC104" i="1"/>
  <c r="AC103" i="1"/>
  <c r="AC102" i="1"/>
  <c r="AC101" i="1"/>
  <c r="AC100" i="1"/>
  <c r="AC99" i="1"/>
  <c r="AC97" i="1"/>
  <c r="AC96" i="1"/>
  <c r="AC95" i="1"/>
  <c r="AC94" i="1"/>
  <c r="AC92" i="1"/>
  <c r="AC91" i="1"/>
  <c r="AC90" i="1"/>
  <c r="AC89" i="1"/>
  <c r="AC87" i="1"/>
  <c r="AC86" i="1"/>
  <c r="AC85" i="1"/>
  <c r="AC84" i="1"/>
  <c r="AC83" i="1"/>
  <c r="AC82" i="1"/>
  <c r="AC81" i="1"/>
  <c r="AC80" i="1"/>
  <c r="AC79" i="1"/>
  <c r="AC78" i="1"/>
  <c r="AC76" i="1"/>
  <c r="AC75" i="1"/>
  <c r="AC74" i="1"/>
  <c r="AC73" i="1"/>
  <c r="AC72" i="1"/>
  <c r="AC70" i="1"/>
  <c r="AC69" i="1"/>
  <c r="AC68" i="1"/>
  <c r="AC67" i="1"/>
  <c r="AC66" i="1"/>
  <c r="AC65" i="1"/>
  <c r="AC63" i="1"/>
  <c r="AC61" i="1"/>
  <c r="AC59" i="1"/>
  <c r="AC57" i="1"/>
  <c r="AC55" i="1"/>
  <c r="AC54" i="1"/>
  <c r="AC53" i="1"/>
  <c r="AC52" i="1"/>
  <c r="AC51" i="1"/>
  <c r="AC50" i="1"/>
  <c r="AC49" i="1"/>
  <c r="AC47" i="1"/>
  <c r="AC46" i="1"/>
  <c r="AC44" i="1"/>
  <c r="AC43" i="1"/>
  <c r="AC42" i="1"/>
  <c r="AC41" i="1"/>
  <c r="AC40" i="1"/>
  <c r="AC38" i="1"/>
  <c r="AC37" i="1"/>
  <c r="AC36" i="1"/>
  <c r="AC35" i="1"/>
  <c r="AC34" i="1"/>
  <c r="AC32" i="1"/>
  <c r="AC31" i="1"/>
  <c r="AC30" i="1"/>
  <c r="AC29" i="1"/>
  <c r="AC27" i="1"/>
  <c r="AC26" i="1"/>
  <c r="AC25" i="1"/>
  <c r="AC24" i="1"/>
  <c r="AC23" i="1"/>
  <c r="AC22" i="1"/>
  <c r="AC21" i="1"/>
  <c r="AC20" i="1"/>
  <c r="AC16" i="1"/>
  <c r="AC15" i="1"/>
  <c r="AC13" i="1"/>
  <c r="AC12" i="1"/>
  <c r="AC11" i="1"/>
  <c r="AC10" i="1"/>
  <c r="AC9" i="1"/>
  <c r="AC8" i="1"/>
  <c r="AC7" i="1"/>
  <c r="AE4" i="1"/>
  <c r="AC4" i="1"/>
  <c r="AA4" i="1"/>
  <c r="AA13" i="1"/>
  <c r="AA12" i="1"/>
  <c r="AA11" i="1"/>
  <c r="AA10" i="1"/>
  <c r="AA9" i="1"/>
  <c r="AA8" i="1"/>
  <c r="AA7" i="1"/>
  <c r="AA16" i="1"/>
  <c r="AA15" i="1"/>
  <c r="AA27" i="1"/>
  <c r="AA26" i="1"/>
  <c r="AA25" i="1"/>
  <c r="AA24" i="1"/>
  <c r="AA23" i="1"/>
  <c r="AA22" i="1"/>
  <c r="AA21" i="1"/>
  <c r="AA20" i="1"/>
  <c r="AA32" i="1"/>
  <c r="AA31" i="1"/>
  <c r="AA30" i="1"/>
  <c r="AA29" i="1"/>
  <c r="AA38" i="1"/>
  <c r="AA37" i="1"/>
  <c r="AA36" i="1"/>
  <c r="AA35" i="1"/>
  <c r="AA34" i="1"/>
  <c r="AA44" i="1"/>
  <c r="AA43" i="1"/>
  <c r="AA42" i="1"/>
  <c r="AA41" i="1"/>
  <c r="AA40" i="1"/>
  <c r="AA47" i="1"/>
  <c r="AA46" i="1"/>
  <c r="AA55" i="1"/>
  <c r="AA54" i="1"/>
  <c r="AA53" i="1"/>
  <c r="AA52" i="1"/>
  <c r="AA51" i="1"/>
  <c r="AA50" i="1"/>
  <c r="AA49" i="1"/>
  <c r="AA57" i="1"/>
  <c r="AA59" i="1"/>
  <c r="AA61" i="1"/>
  <c r="AA63" i="1"/>
  <c r="AA70" i="1"/>
  <c r="AA69" i="1"/>
  <c r="AA68" i="1"/>
  <c r="AA67" i="1"/>
  <c r="AA66" i="1"/>
  <c r="AA65" i="1"/>
  <c r="AA92" i="1"/>
  <c r="AA91" i="1"/>
  <c r="AA90" i="1"/>
  <c r="AA89" i="1"/>
  <c r="AA87" i="1"/>
  <c r="AA86" i="1"/>
  <c r="AA85" i="1"/>
  <c r="AA84" i="1"/>
  <c r="AA83" i="1"/>
  <c r="AA82" i="1"/>
  <c r="AA81" i="1"/>
  <c r="AA80" i="1"/>
  <c r="AA79" i="1"/>
  <c r="AA78" i="1"/>
  <c r="AA76" i="1"/>
  <c r="AA74" i="1"/>
  <c r="AA73" i="1"/>
  <c r="AA72" i="1"/>
  <c r="AA97" i="1"/>
  <c r="AA96" i="1"/>
  <c r="AA95" i="1"/>
  <c r="AA94" i="1"/>
  <c r="AA107" i="1"/>
  <c r="AA106" i="1"/>
  <c r="AA105" i="1"/>
  <c r="AA104" i="1"/>
  <c r="AA103" i="1"/>
  <c r="AA102" i="1"/>
  <c r="AA101" i="1"/>
  <c r="AA100" i="1"/>
  <c r="AA99" i="1"/>
  <c r="AA112" i="1"/>
  <c r="AA111" i="1"/>
  <c r="AA110" i="1"/>
  <c r="AA114" i="1"/>
  <c r="AA115" i="1"/>
  <c r="Y115" i="1"/>
  <c r="Y114" i="1"/>
  <c r="Y112" i="1"/>
  <c r="Y111" i="1"/>
  <c r="Y110" i="1"/>
  <c r="Y109" i="1"/>
  <c r="Y107" i="1"/>
  <c r="Y106" i="1"/>
  <c r="Y105" i="1"/>
  <c r="Y104" i="1"/>
  <c r="Y103" i="1"/>
  <c r="Y102" i="1"/>
  <c r="Y101" i="1"/>
  <c r="Y100" i="1"/>
  <c r="Y99" i="1"/>
  <c r="Y97" i="1"/>
  <c r="Y96" i="1"/>
  <c r="Y95" i="1"/>
  <c r="Y94" i="1"/>
  <c r="Y92" i="1"/>
  <c r="Y91" i="1"/>
  <c r="Y90" i="1"/>
  <c r="Y89" i="1"/>
  <c r="Y87" i="1"/>
  <c r="Y86" i="1"/>
  <c r="Y85" i="1"/>
  <c r="Y84" i="1"/>
  <c r="Y83" i="1"/>
  <c r="Y82" i="1"/>
  <c r="Y81" i="1"/>
  <c r="Y80" i="1"/>
  <c r="Y79" i="1"/>
  <c r="Y78" i="1"/>
  <c r="Y77" i="1"/>
  <c r="Y76" i="1"/>
  <c r="Y75" i="1"/>
  <c r="Y74" i="1"/>
  <c r="Y73" i="1"/>
  <c r="Y72" i="1"/>
  <c r="Y70" i="1"/>
  <c r="Y69" i="1"/>
  <c r="Y68" i="1"/>
  <c r="Y67" i="1"/>
  <c r="Y66" i="1"/>
  <c r="Y65" i="1"/>
  <c r="Y63" i="1"/>
  <c r="Y61" i="1"/>
  <c r="Y59" i="1"/>
  <c r="Y57" i="1"/>
  <c r="Y55" i="1"/>
  <c r="Y54" i="1"/>
  <c r="Y53" i="1"/>
  <c r="Y52" i="1"/>
  <c r="Y51" i="1"/>
  <c r="Y50" i="1"/>
  <c r="Y49" i="1"/>
  <c r="Y47" i="1"/>
  <c r="Y46" i="1"/>
  <c r="Y44" i="1"/>
  <c r="Y43" i="1"/>
  <c r="Y42" i="1"/>
  <c r="Y41" i="1"/>
  <c r="Y40" i="1"/>
  <c r="Y38" i="1"/>
  <c r="Y37" i="1"/>
  <c r="Y36" i="1"/>
  <c r="Y35" i="1"/>
  <c r="Y34" i="1"/>
  <c r="Y32" i="1"/>
  <c r="Y31" i="1"/>
  <c r="Y30" i="1"/>
  <c r="Y29" i="1"/>
  <c r="Y27" i="1"/>
  <c r="Y26" i="1"/>
  <c r="Y25" i="1"/>
  <c r="Y24" i="1"/>
  <c r="Y23" i="1"/>
  <c r="Y22" i="1"/>
  <c r="Y21" i="1"/>
  <c r="Y20" i="1"/>
  <c r="Y16" i="1"/>
  <c r="Y15" i="1"/>
  <c r="Y13" i="1"/>
  <c r="Y12" i="1"/>
  <c r="Y11" i="1"/>
  <c r="Y10" i="1"/>
  <c r="Y9" i="1"/>
  <c r="Y8" i="1"/>
  <c r="Y7" i="1"/>
  <c r="Y4" i="1"/>
  <c r="W4" i="1"/>
  <c r="W13" i="1"/>
  <c r="W12" i="1"/>
  <c r="W11" i="1"/>
  <c r="W10" i="1"/>
  <c r="W9" i="1"/>
  <c r="W8" i="1"/>
  <c r="W7" i="1"/>
  <c r="W16" i="1"/>
  <c r="W15" i="1"/>
  <c r="W27" i="1"/>
  <c r="W26" i="1"/>
  <c r="W25" i="1"/>
  <c r="W24" i="1"/>
  <c r="W23" i="1"/>
  <c r="W22" i="1"/>
  <c r="W21" i="1"/>
  <c r="W20" i="1"/>
  <c r="W32" i="1"/>
  <c r="W31" i="1"/>
  <c r="W30" i="1"/>
  <c r="W29" i="1"/>
  <c r="W38" i="1"/>
  <c r="W37" i="1"/>
  <c r="W36" i="1"/>
  <c r="W35" i="1"/>
  <c r="W34" i="1"/>
  <c r="W44" i="1"/>
  <c r="W43" i="1"/>
  <c r="W42" i="1"/>
  <c r="W41" i="1"/>
  <c r="W40" i="1"/>
  <c r="W47" i="1"/>
  <c r="W46" i="1"/>
  <c r="W55" i="1"/>
  <c r="W54" i="1"/>
  <c r="W53" i="1"/>
  <c r="W52" i="1"/>
  <c r="W51" i="1"/>
  <c r="W50" i="1"/>
  <c r="W49" i="1"/>
  <c r="W57" i="1"/>
  <c r="W59" i="1"/>
  <c r="W61" i="1"/>
  <c r="W63" i="1"/>
  <c r="W70" i="1"/>
  <c r="W69" i="1"/>
  <c r="W68" i="1"/>
  <c r="W67" i="1"/>
  <c r="W66" i="1"/>
  <c r="W65" i="1"/>
  <c r="W92" i="1"/>
  <c r="W91" i="1"/>
  <c r="W90" i="1"/>
  <c r="W89" i="1"/>
  <c r="W87" i="1"/>
  <c r="W86" i="1"/>
  <c r="W85" i="1"/>
  <c r="W84" i="1"/>
  <c r="W83" i="1"/>
  <c r="W82" i="1"/>
  <c r="W81" i="1"/>
  <c r="W80" i="1"/>
  <c r="W79" i="1"/>
  <c r="W78" i="1"/>
  <c r="W76" i="1"/>
  <c r="W75" i="1"/>
  <c r="W74" i="1"/>
  <c r="W73" i="1"/>
  <c r="W72" i="1"/>
  <c r="W97" i="1"/>
  <c r="W96" i="1"/>
  <c r="W95" i="1"/>
  <c r="W94" i="1"/>
  <c r="W107" i="1"/>
  <c r="W106" i="1"/>
  <c r="W105" i="1"/>
  <c r="W104" i="1"/>
  <c r="W103" i="1"/>
  <c r="W102" i="1"/>
  <c r="W101" i="1"/>
  <c r="W100" i="1"/>
  <c r="W99" i="1"/>
  <c r="W112" i="1"/>
  <c r="W111" i="1"/>
  <c r="W110" i="1"/>
  <c r="W109" i="1"/>
  <c r="W114" i="1"/>
  <c r="W115" i="1"/>
  <c r="U115" i="1"/>
  <c r="U114" i="1"/>
  <c r="U112" i="1"/>
  <c r="U111" i="1"/>
  <c r="U110" i="1"/>
  <c r="U109" i="1"/>
  <c r="U107" i="1"/>
  <c r="U106" i="1"/>
  <c r="U105" i="1"/>
  <c r="U104" i="1"/>
  <c r="U103" i="1"/>
  <c r="U102" i="1"/>
  <c r="U101" i="1"/>
  <c r="U100" i="1"/>
  <c r="U99" i="1"/>
  <c r="U97" i="1"/>
  <c r="U96" i="1"/>
  <c r="U95" i="1"/>
  <c r="U94" i="1"/>
  <c r="U92" i="1"/>
  <c r="U91" i="1"/>
  <c r="U90" i="1"/>
  <c r="U89" i="1"/>
  <c r="U87" i="1"/>
  <c r="U86" i="1"/>
  <c r="U85" i="1"/>
  <c r="U84" i="1"/>
  <c r="U83" i="1"/>
  <c r="U82" i="1"/>
  <c r="U81" i="1"/>
  <c r="U80" i="1"/>
  <c r="U79" i="1"/>
  <c r="U78" i="1"/>
  <c r="U76" i="1"/>
  <c r="U74" i="1"/>
  <c r="U73" i="1"/>
  <c r="U72" i="1"/>
  <c r="U70" i="1"/>
  <c r="U69" i="1"/>
  <c r="U68" i="1"/>
  <c r="U67" i="1"/>
  <c r="U66" i="1"/>
  <c r="U65" i="1"/>
  <c r="U63" i="1"/>
  <c r="U61" i="1"/>
  <c r="U59" i="1"/>
  <c r="U57" i="1"/>
  <c r="U55" i="1"/>
  <c r="U54" i="1"/>
  <c r="U53" i="1"/>
  <c r="U52" i="1"/>
  <c r="U51" i="1"/>
  <c r="U50" i="1"/>
  <c r="U49" i="1"/>
  <c r="U47" i="1"/>
  <c r="U46" i="1"/>
  <c r="U44" i="1"/>
  <c r="U43" i="1"/>
  <c r="U42" i="1"/>
  <c r="U41" i="1"/>
  <c r="U40" i="1"/>
  <c r="U38" i="1"/>
  <c r="U37" i="1"/>
  <c r="U36" i="1"/>
  <c r="U35" i="1"/>
  <c r="U34" i="1"/>
  <c r="U32" i="1"/>
  <c r="U31" i="1"/>
  <c r="U30" i="1"/>
  <c r="U29" i="1"/>
  <c r="U27" i="1"/>
  <c r="U26" i="1"/>
  <c r="U25" i="1"/>
  <c r="U24" i="1"/>
  <c r="U23" i="1"/>
  <c r="U22" i="1"/>
  <c r="U21" i="1"/>
  <c r="U20" i="1"/>
  <c r="U16" i="1"/>
  <c r="U15" i="1"/>
  <c r="U13" i="1"/>
  <c r="U12" i="1"/>
  <c r="U11" i="1"/>
  <c r="U10" i="1"/>
  <c r="U9" i="1"/>
  <c r="U8" i="1"/>
  <c r="U7" i="1"/>
  <c r="U4" i="1"/>
  <c r="G4" i="1"/>
  <c r="I4" i="1"/>
  <c r="K4" i="1"/>
  <c r="M4" i="1"/>
  <c r="O4" i="1"/>
  <c r="Q4" i="1"/>
  <c r="S4" i="1"/>
  <c r="S13" i="1"/>
  <c r="S12" i="1"/>
  <c r="S11" i="1"/>
  <c r="S10" i="1"/>
  <c r="S9" i="1"/>
  <c r="S8" i="1"/>
  <c r="S7" i="1"/>
  <c r="S16" i="1"/>
  <c r="S15" i="1"/>
  <c r="S27" i="1"/>
  <c r="S26" i="1"/>
  <c r="S25" i="1"/>
  <c r="S24" i="1"/>
  <c r="S23" i="1"/>
  <c r="S22" i="1"/>
  <c r="S21" i="1"/>
  <c r="S20" i="1"/>
  <c r="S32" i="1"/>
  <c r="S31" i="1"/>
  <c r="S30" i="1"/>
  <c r="S29" i="1"/>
  <c r="S38" i="1"/>
  <c r="S37" i="1"/>
  <c r="S36" i="1"/>
  <c r="S35" i="1"/>
  <c r="S34" i="1"/>
  <c r="S44" i="1"/>
  <c r="S43" i="1"/>
  <c r="S42" i="1"/>
  <c r="S41" i="1"/>
  <c r="S40" i="1"/>
  <c r="S47" i="1"/>
  <c r="S46" i="1"/>
  <c r="S55" i="1"/>
  <c r="S54" i="1"/>
  <c r="S53" i="1"/>
  <c r="S52" i="1"/>
  <c r="S51" i="1"/>
  <c r="S50" i="1"/>
  <c r="S49" i="1"/>
  <c r="S57" i="1"/>
  <c r="S59" i="1"/>
  <c r="S61" i="1"/>
  <c r="S63" i="1"/>
  <c r="S70" i="1"/>
  <c r="S69" i="1"/>
  <c r="S68" i="1"/>
  <c r="S67" i="1"/>
  <c r="S66" i="1"/>
  <c r="S65" i="1"/>
  <c r="S92" i="1"/>
  <c r="S91" i="1"/>
  <c r="S90" i="1"/>
  <c r="S89" i="1"/>
  <c r="S87" i="1"/>
  <c r="S86" i="1"/>
  <c r="S85" i="1"/>
  <c r="S84" i="1"/>
  <c r="S83" i="1"/>
  <c r="S82" i="1"/>
  <c r="S81" i="1"/>
  <c r="S80" i="1"/>
  <c r="S79" i="1"/>
  <c r="S78" i="1"/>
  <c r="S77" i="1"/>
  <c r="S76" i="1"/>
  <c r="S75" i="1"/>
  <c r="S74" i="1"/>
  <c r="S73" i="1"/>
  <c r="S72" i="1"/>
  <c r="S97" i="1"/>
  <c r="S96" i="1"/>
  <c r="S95" i="1"/>
  <c r="S94" i="1"/>
  <c r="S107" i="1"/>
  <c r="S106" i="1"/>
  <c r="S105" i="1"/>
  <c r="S104" i="1"/>
  <c r="S103" i="1"/>
  <c r="S102" i="1"/>
  <c r="S101" i="1"/>
  <c r="S100" i="1"/>
  <c r="S99" i="1"/>
  <c r="S112" i="1"/>
  <c r="S111" i="1"/>
  <c r="S110" i="1"/>
  <c r="S109" i="1"/>
  <c r="S114" i="1"/>
  <c r="S115" i="1"/>
  <c r="Q115" i="1"/>
  <c r="Q114" i="1"/>
  <c r="Q112" i="1"/>
  <c r="Q111" i="1"/>
  <c r="Q110" i="1"/>
  <c r="Q109" i="1"/>
  <c r="Q107" i="1"/>
  <c r="Q106" i="1"/>
  <c r="Q105" i="1"/>
  <c r="Q104" i="1"/>
  <c r="Q103" i="1"/>
  <c r="Q102" i="1"/>
  <c r="Q101" i="1"/>
  <c r="Q100" i="1"/>
  <c r="Q99" i="1"/>
  <c r="Q97" i="1"/>
  <c r="Q96" i="1"/>
  <c r="Q95" i="1"/>
  <c r="Q94" i="1"/>
  <c r="Q92" i="1"/>
  <c r="Q91" i="1"/>
  <c r="Q90" i="1"/>
  <c r="Q89" i="1"/>
  <c r="Q87" i="1"/>
  <c r="Q86" i="1"/>
  <c r="Q85" i="1"/>
  <c r="Q84" i="1"/>
  <c r="Q83" i="1"/>
  <c r="Q82" i="1"/>
  <c r="Q81" i="1"/>
  <c r="Q80" i="1"/>
  <c r="Q79" i="1"/>
  <c r="Q78" i="1"/>
  <c r="Q77" i="1"/>
  <c r="Q76" i="1"/>
  <c r="Q75" i="1"/>
  <c r="Q74" i="1"/>
  <c r="Q73" i="1"/>
  <c r="Q72" i="1"/>
  <c r="Q70" i="1"/>
  <c r="Q68" i="1"/>
  <c r="Q67" i="1"/>
  <c r="Q66" i="1"/>
  <c r="Q65" i="1"/>
  <c r="Q63" i="1"/>
  <c r="Q61" i="1"/>
  <c r="Q59" i="1"/>
  <c r="Q57" i="1"/>
  <c r="Q55" i="1"/>
  <c r="Q54" i="1"/>
  <c r="Q53" i="1"/>
  <c r="Q52" i="1"/>
  <c r="Q51" i="1"/>
  <c r="Q50" i="1"/>
  <c r="Q49" i="1"/>
  <c r="Q47" i="1"/>
  <c r="Q46" i="1"/>
  <c r="Q44" i="1"/>
  <c r="Q43" i="1"/>
  <c r="Q42" i="1"/>
  <c r="Q41" i="1"/>
  <c r="Q40" i="1"/>
  <c r="Q38" i="1"/>
  <c r="Q37" i="1"/>
  <c r="Q36" i="1"/>
  <c r="Q35" i="1"/>
  <c r="Q34" i="1"/>
  <c r="Q32" i="1"/>
  <c r="Q31" i="1"/>
  <c r="Q30" i="1"/>
  <c r="Q29" i="1"/>
  <c r="Q27" i="1"/>
  <c r="Q26" i="1"/>
  <c r="Q25" i="1"/>
  <c r="Q24" i="1"/>
  <c r="Q23" i="1"/>
  <c r="Q22" i="1"/>
  <c r="Q21" i="1"/>
  <c r="Q20" i="1"/>
  <c r="Q16" i="1"/>
  <c r="Q15" i="1"/>
  <c r="Q13" i="1"/>
  <c r="Q12" i="1"/>
  <c r="Q11" i="1"/>
  <c r="Q10" i="1"/>
  <c r="Q9" i="1"/>
  <c r="Q8" i="1"/>
  <c r="Q7" i="1"/>
  <c r="O13" i="1"/>
  <c r="O12" i="1"/>
  <c r="O11" i="1"/>
  <c r="O10" i="1"/>
  <c r="O9" i="1"/>
  <c r="O8" i="1"/>
  <c r="O7" i="1"/>
  <c r="O16" i="1"/>
  <c r="O15" i="1"/>
  <c r="O27" i="1"/>
  <c r="O26" i="1"/>
  <c r="O25" i="1"/>
  <c r="O24" i="1"/>
  <c r="O22" i="1"/>
  <c r="O21" i="1"/>
  <c r="O20" i="1"/>
  <c r="O32" i="1"/>
  <c r="O31" i="1"/>
  <c r="O30" i="1"/>
  <c r="O29" i="1"/>
  <c r="O38" i="1"/>
  <c r="O37" i="1"/>
  <c r="O36" i="1"/>
  <c r="O35" i="1"/>
  <c r="O34" i="1"/>
  <c r="O44" i="1"/>
  <c r="O43" i="1"/>
  <c r="O42" i="1"/>
  <c r="O41" i="1"/>
  <c r="O40" i="1"/>
  <c r="O47" i="1"/>
  <c r="O46" i="1"/>
  <c r="O55" i="1"/>
  <c r="O54" i="1"/>
  <c r="O53" i="1"/>
  <c r="O52" i="1"/>
  <c r="O51" i="1"/>
  <c r="O50" i="1"/>
  <c r="O49" i="1"/>
  <c r="O57" i="1"/>
  <c r="O59" i="1"/>
  <c r="O61" i="1"/>
  <c r="O63" i="1"/>
  <c r="O70" i="1"/>
  <c r="O69" i="1"/>
  <c r="O68" i="1"/>
  <c r="O67" i="1"/>
  <c r="O66" i="1"/>
  <c r="O65" i="1"/>
  <c r="O87" i="1"/>
  <c r="O86" i="1"/>
  <c r="O85" i="1"/>
  <c r="O84" i="1"/>
  <c r="O83" i="1"/>
  <c r="O82" i="1"/>
  <c r="O81" i="1"/>
  <c r="O80" i="1"/>
  <c r="O79" i="1"/>
  <c r="O78" i="1"/>
  <c r="O77" i="1"/>
  <c r="O76" i="1"/>
  <c r="O75" i="1"/>
  <c r="O74" i="1"/>
  <c r="O73" i="1"/>
  <c r="O72" i="1"/>
  <c r="O92" i="1"/>
  <c r="O91" i="1"/>
  <c r="O90" i="1"/>
  <c r="O89" i="1"/>
  <c r="O97" i="1"/>
  <c r="O96" i="1"/>
  <c r="O95" i="1"/>
  <c r="O94" i="1"/>
  <c r="O106" i="1"/>
  <c r="O105" i="1"/>
  <c r="O104" i="1"/>
  <c r="O103" i="1"/>
  <c r="O102" i="1"/>
  <c r="O101" i="1"/>
  <c r="O100" i="1"/>
  <c r="O99" i="1"/>
  <c r="O112" i="1"/>
  <c r="O111" i="1"/>
  <c r="O110" i="1"/>
  <c r="O109" i="1"/>
  <c r="O114" i="1"/>
  <c r="O115" i="1"/>
  <c r="M115" i="1"/>
  <c r="M114" i="1"/>
  <c r="M112" i="1"/>
  <c r="M111" i="1"/>
  <c r="M110" i="1"/>
  <c r="M109" i="1"/>
  <c r="M107" i="1"/>
  <c r="M106" i="1"/>
  <c r="M105" i="1"/>
  <c r="M104" i="1"/>
  <c r="M103" i="1"/>
  <c r="M102" i="1"/>
  <c r="M101" i="1"/>
  <c r="M100" i="1"/>
  <c r="M99" i="1"/>
  <c r="M97" i="1"/>
  <c r="M96" i="1"/>
  <c r="M95" i="1"/>
  <c r="M94" i="1"/>
  <c r="M92" i="1"/>
  <c r="M91" i="1"/>
  <c r="M90" i="1"/>
  <c r="M89" i="1"/>
  <c r="M87" i="1"/>
  <c r="M86" i="1"/>
  <c r="M85" i="1"/>
  <c r="M84" i="1"/>
  <c r="M83" i="1"/>
  <c r="M82" i="1"/>
  <c r="M81" i="1"/>
  <c r="M80" i="1"/>
  <c r="M79" i="1"/>
  <c r="M78" i="1"/>
  <c r="M77" i="1"/>
  <c r="M76" i="1"/>
  <c r="M75" i="1"/>
  <c r="M74" i="1"/>
  <c r="M73" i="1"/>
  <c r="M72" i="1"/>
  <c r="M70" i="1"/>
  <c r="M69" i="1"/>
  <c r="M68" i="1"/>
  <c r="M67" i="1"/>
  <c r="M66" i="1"/>
  <c r="M65" i="1"/>
  <c r="M63" i="1"/>
  <c r="M61" i="1"/>
  <c r="M59" i="1"/>
  <c r="M57" i="1"/>
  <c r="M55" i="1"/>
  <c r="M54" i="1"/>
  <c r="M53" i="1"/>
  <c r="M52" i="1"/>
  <c r="M51" i="1"/>
  <c r="M50" i="1"/>
  <c r="M49" i="1"/>
  <c r="M47" i="1"/>
  <c r="M46" i="1"/>
  <c r="M44" i="1"/>
  <c r="M43" i="1"/>
  <c r="M42" i="1"/>
  <c r="M41" i="1"/>
  <c r="M40" i="1"/>
  <c r="M38" i="1"/>
  <c r="M37" i="1"/>
  <c r="M36" i="1"/>
  <c r="M35" i="1"/>
  <c r="M34" i="1"/>
  <c r="M32" i="1"/>
  <c r="M31" i="1"/>
  <c r="M30" i="1"/>
  <c r="M29" i="1"/>
  <c r="M27" i="1"/>
  <c r="M26" i="1"/>
  <c r="M25" i="1"/>
  <c r="M24" i="1"/>
  <c r="M23" i="1"/>
  <c r="M22" i="1"/>
  <c r="M21" i="1"/>
  <c r="M20" i="1"/>
  <c r="M16" i="1"/>
  <c r="M15" i="1"/>
  <c r="M13" i="1"/>
  <c r="M12" i="1"/>
  <c r="M11" i="1"/>
  <c r="M10" i="1"/>
  <c r="M9" i="1"/>
  <c r="M8" i="1"/>
  <c r="M7" i="1"/>
  <c r="K115" i="1"/>
  <c r="K114" i="1"/>
  <c r="K112" i="1"/>
  <c r="K111" i="1"/>
  <c r="K110" i="1"/>
  <c r="K109" i="1"/>
  <c r="K107" i="1"/>
  <c r="K106" i="1"/>
  <c r="K105" i="1"/>
  <c r="K104" i="1"/>
  <c r="K103" i="1"/>
  <c r="K102" i="1"/>
  <c r="K101" i="1"/>
  <c r="K100" i="1"/>
  <c r="K99" i="1"/>
  <c r="K97" i="1"/>
  <c r="K96" i="1"/>
  <c r="K95" i="1"/>
  <c r="K94" i="1"/>
  <c r="K92" i="1"/>
  <c r="K91" i="1"/>
  <c r="K90" i="1"/>
  <c r="K89" i="1"/>
  <c r="K87" i="1"/>
  <c r="K86" i="1"/>
  <c r="K85" i="1"/>
  <c r="K84" i="1"/>
  <c r="K83" i="1"/>
  <c r="K82" i="1"/>
  <c r="K81" i="1"/>
  <c r="K80" i="1"/>
  <c r="K79" i="1"/>
  <c r="K78" i="1"/>
  <c r="K77" i="1"/>
  <c r="K76" i="1"/>
  <c r="K75" i="1"/>
  <c r="K74" i="1"/>
  <c r="K73" i="1"/>
  <c r="K72" i="1"/>
  <c r="K70" i="1"/>
  <c r="K69" i="1"/>
  <c r="K68" i="1"/>
  <c r="K67" i="1"/>
  <c r="K66" i="1"/>
  <c r="K65" i="1"/>
  <c r="K63" i="1"/>
  <c r="K61" i="1"/>
  <c r="K59" i="1"/>
  <c r="K57" i="1"/>
  <c r="K55" i="1"/>
  <c r="K54" i="1"/>
  <c r="K53" i="1"/>
  <c r="K52" i="1"/>
  <c r="K51" i="1"/>
  <c r="K50" i="1"/>
  <c r="K49" i="1"/>
  <c r="K47" i="1"/>
  <c r="K46" i="1"/>
  <c r="K44" i="1"/>
  <c r="K43" i="1"/>
  <c r="K42" i="1"/>
  <c r="K41" i="1"/>
  <c r="K40" i="1"/>
  <c r="K38" i="1"/>
  <c r="K37" i="1"/>
  <c r="K36" i="1"/>
  <c r="K35" i="1"/>
  <c r="K34" i="1"/>
  <c r="K32" i="1"/>
  <c r="K31" i="1"/>
  <c r="K30" i="1"/>
  <c r="K29" i="1"/>
  <c r="K27" i="1"/>
  <c r="K26" i="1"/>
  <c r="K25" i="1"/>
  <c r="K24" i="1"/>
  <c r="K23" i="1"/>
  <c r="K22" i="1"/>
  <c r="K21" i="1"/>
  <c r="K20" i="1"/>
  <c r="K16" i="1"/>
  <c r="K15" i="1"/>
  <c r="K13" i="1"/>
  <c r="K12" i="1"/>
  <c r="K11" i="1"/>
  <c r="K10" i="1"/>
  <c r="K9" i="1"/>
  <c r="K8" i="1"/>
  <c r="K7" i="1"/>
  <c r="I115" i="1"/>
  <c r="I114" i="1"/>
  <c r="I112" i="1"/>
  <c r="I111" i="1"/>
  <c r="I110" i="1"/>
  <c r="I109" i="1"/>
  <c r="I107" i="1"/>
  <c r="I106" i="1"/>
  <c r="I105" i="1"/>
  <c r="I104" i="1"/>
  <c r="I103" i="1"/>
  <c r="I102" i="1"/>
  <c r="I101" i="1"/>
  <c r="I100" i="1"/>
  <c r="I99" i="1"/>
  <c r="I97" i="1"/>
  <c r="I96" i="1"/>
  <c r="I95" i="1"/>
  <c r="I94" i="1"/>
  <c r="I92" i="1"/>
  <c r="I91" i="1"/>
  <c r="I90" i="1"/>
  <c r="I89" i="1"/>
  <c r="I87" i="1"/>
  <c r="I86" i="1"/>
  <c r="I85" i="1"/>
  <c r="I84" i="1"/>
  <c r="I83" i="1"/>
  <c r="I82" i="1"/>
  <c r="I81" i="1"/>
  <c r="I80" i="1"/>
  <c r="I79" i="1"/>
  <c r="I78" i="1"/>
  <c r="I77" i="1"/>
  <c r="I76" i="1"/>
  <c r="I75" i="1"/>
  <c r="I74" i="1"/>
  <c r="I73" i="1"/>
  <c r="I72" i="1"/>
  <c r="I70" i="1"/>
  <c r="I69" i="1"/>
  <c r="I68" i="1"/>
  <c r="I67" i="1"/>
  <c r="I66" i="1"/>
  <c r="I65" i="1"/>
  <c r="I63" i="1"/>
  <c r="I61" i="1"/>
  <c r="I59" i="1"/>
  <c r="I57" i="1"/>
  <c r="I55" i="1"/>
  <c r="I54" i="1"/>
  <c r="I53" i="1"/>
  <c r="I52" i="1"/>
  <c r="I51" i="1"/>
  <c r="I50" i="1"/>
  <c r="I49" i="1"/>
  <c r="I47" i="1"/>
  <c r="I46" i="1"/>
  <c r="I44" i="1"/>
  <c r="I43" i="1"/>
  <c r="I42" i="1"/>
  <c r="I41" i="1"/>
  <c r="I40" i="1"/>
  <c r="I38" i="1"/>
  <c r="I37" i="1"/>
  <c r="I36" i="1"/>
  <c r="I35" i="1"/>
  <c r="I34" i="1"/>
  <c r="I32" i="1"/>
  <c r="I31" i="1"/>
  <c r="I30" i="1"/>
  <c r="I29" i="1"/>
  <c r="I27" i="1"/>
  <c r="I26" i="1"/>
  <c r="I25" i="1"/>
  <c r="I24" i="1"/>
  <c r="I23" i="1"/>
  <c r="I22" i="1"/>
  <c r="I21" i="1"/>
  <c r="I20" i="1"/>
  <c r="I16" i="1"/>
  <c r="I15" i="1"/>
  <c r="I13" i="1"/>
  <c r="I12" i="1"/>
  <c r="I11" i="1"/>
  <c r="I10" i="1"/>
  <c r="I9" i="1"/>
  <c r="I8" i="1"/>
  <c r="I7" i="1"/>
  <c r="G115" i="1"/>
  <c r="G114" i="1"/>
  <c r="G112" i="1"/>
  <c r="G111" i="1"/>
  <c r="G110" i="1"/>
  <c r="G109" i="1"/>
  <c r="G107" i="1"/>
  <c r="G106" i="1"/>
  <c r="G105" i="1"/>
  <c r="G104" i="1"/>
  <c r="G103" i="1"/>
  <c r="G102" i="1"/>
  <c r="G101" i="1"/>
  <c r="G100" i="1"/>
  <c r="G99" i="1"/>
  <c r="G97" i="1"/>
  <c r="G96" i="1"/>
  <c r="G95" i="1"/>
  <c r="G94" i="1"/>
  <c r="G92" i="1"/>
  <c r="G91" i="1"/>
  <c r="G90" i="1"/>
  <c r="G89" i="1"/>
  <c r="G87" i="1"/>
  <c r="G86" i="1"/>
  <c r="G85" i="1"/>
  <c r="G84" i="1"/>
  <c r="G83" i="1"/>
  <c r="G82" i="1"/>
  <c r="G81" i="1"/>
  <c r="G80" i="1"/>
  <c r="G79" i="1"/>
  <c r="G78" i="1"/>
  <c r="G77" i="1"/>
  <c r="G76" i="1"/>
  <c r="G75" i="1"/>
  <c r="G74" i="1"/>
  <c r="G73" i="1"/>
  <c r="G72" i="1"/>
  <c r="G70" i="1"/>
  <c r="G69" i="1"/>
  <c r="G68" i="1"/>
  <c r="G67" i="1"/>
  <c r="G66" i="1"/>
  <c r="G65" i="1"/>
  <c r="G63" i="1"/>
  <c r="G61" i="1"/>
  <c r="G59" i="1"/>
  <c r="G57" i="1"/>
  <c r="G55" i="1"/>
  <c r="G54" i="1"/>
  <c r="G53" i="1"/>
  <c r="G52" i="1"/>
  <c r="G51" i="1"/>
  <c r="G50" i="1"/>
  <c r="G49" i="1"/>
  <c r="G47" i="1"/>
  <c r="G46" i="1"/>
  <c r="G44" i="1"/>
  <c r="G43" i="1"/>
  <c r="G42" i="1"/>
  <c r="G41" i="1"/>
  <c r="G40" i="1"/>
  <c r="G38" i="1"/>
  <c r="G37" i="1"/>
  <c r="G36" i="1"/>
  <c r="G35" i="1"/>
  <c r="G34" i="1"/>
  <c r="G32" i="1"/>
  <c r="G31" i="1"/>
  <c r="G30" i="1"/>
  <c r="G29" i="1"/>
  <c r="G27" i="1"/>
  <c r="G26" i="1"/>
  <c r="G25" i="1"/>
  <c r="G24" i="1"/>
  <c r="G23" i="1"/>
  <c r="G22" i="1"/>
  <c r="G21" i="1"/>
  <c r="G20" i="1"/>
  <c r="G16" i="1"/>
  <c r="G15" i="1"/>
  <c r="G13" i="1"/>
  <c r="G12" i="1"/>
  <c r="G11" i="1"/>
  <c r="G10" i="1"/>
  <c r="G9" i="1"/>
  <c r="G8" i="1"/>
  <c r="G7" i="1"/>
  <c r="E115" i="1"/>
  <c r="E114" i="1"/>
  <c r="E112" i="1"/>
  <c r="E111" i="1"/>
  <c r="E110" i="1"/>
  <c r="E109" i="1"/>
  <c r="E107" i="1"/>
  <c r="E106" i="1"/>
  <c r="E105" i="1"/>
  <c r="E104" i="1"/>
  <c r="E103" i="1"/>
  <c r="E102" i="1"/>
  <c r="E101" i="1"/>
  <c r="E100" i="1"/>
  <c r="E99" i="1"/>
  <c r="E97" i="1"/>
  <c r="E96" i="1"/>
  <c r="E95" i="1"/>
  <c r="E94" i="1"/>
  <c r="E92" i="1"/>
  <c r="E91" i="1"/>
  <c r="E90" i="1"/>
  <c r="E89" i="1"/>
  <c r="E87" i="1"/>
  <c r="E86" i="1"/>
  <c r="E85" i="1"/>
  <c r="E84" i="1"/>
  <c r="E83" i="1"/>
  <c r="E82" i="1"/>
  <c r="E81" i="1"/>
  <c r="E80" i="1"/>
  <c r="E79" i="1"/>
  <c r="E78" i="1"/>
  <c r="E77" i="1"/>
  <c r="E76" i="1"/>
  <c r="E75" i="1"/>
  <c r="E74" i="1"/>
  <c r="E73" i="1"/>
  <c r="E72" i="1"/>
  <c r="E70" i="1"/>
  <c r="E69" i="1"/>
  <c r="E68" i="1"/>
  <c r="E67" i="1"/>
  <c r="E66" i="1"/>
  <c r="E65" i="1"/>
  <c r="E63" i="1"/>
  <c r="E61" i="1"/>
  <c r="E59" i="1"/>
  <c r="E57" i="1"/>
  <c r="E55" i="1"/>
  <c r="E54" i="1"/>
  <c r="E53" i="1"/>
  <c r="E52" i="1"/>
  <c r="E51" i="1"/>
  <c r="E50" i="1"/>
  <c r="E49" i="1"/>
  <c r="E47" i="1"/>
  <c r="E46" i="1"/>
  <c r="E44" i="1"/>
  <c r="E43" i="1"/>
  <c r="E42" i="1"/>
  <c r="E41" i="1"/>
  <c r="E40" i="1"/>
  <c r="E38" i="1"/>
  <c r="E37" i="1"/>
  <c r="E36" i="1"/>
  <c r="E35" i="1"/>
  <c r="E34" i="1"/>
  <c r="E32" i="1"/>
  <c r="E31" i="1"/>
  <c r="E30" i="1"/>
  <c r="E29" i="1"/>
  <c r="E27" i="1"/>
  <c r="E26" i="1"/>
  <c r="E25" i="1"/>
  <c r="E24" i="1"/>
  <c r="E23" i="1"/>
  <c r="E22" i="1"/>
  <c r="E21" i="1"/>
  <c r="E20" i="1"/>
  <c r="E16" i="1"/>
  <c r="E15" i="1"/>
  <c r="E13" i="1"/>
  <c r="E12" i="1"/>
  <c r="E11" i="1"/>
  <c r="E10" i="1"/>
  <c r="E9" i="1"/>
  <c r="E8" i="1"/>
  <c r="E7" i="1"/>
  <c r="E4" i="1"/>
  <c r="C115" i="1"/>
  <c r="C114" i="1"/>
  <c r="C112" i="1"/>
  <c r="C111" i="1"/>
  <c r="C110" i="1"/>
  <c r="C109" i="1"/>
  <c r="C107" i="1"/>
  <c r="C106" i="1"/>
  <c r="C105" i="1"/>
  <c r="C104" i="1"/>
  <c r="C103" i="1"/>
  <c r="C102" i="1"/>
  <c r="C101" i="1"/>
  <c r="C100" i="1"/>
  <c r="C99" i="1"/>
  <c r="C97" i="1"/>
  <c r="C96" i="1"/>
  <c r="C95" i="1"/>
  <c r="C94" i="1"/>
  <c r="C92" i="1"/>
  <c r="C91" i="1"/>
  <c r="C90" i="1"/>
  <c r="C89" i="1"/>
  <c r="C87" i="1"/>
  <c r="C86" i="1"/>
  <c r="C85" i="1"/>
  <c r="C84" i="1"/>
  <c r="C83" i="1"/>
  <c r="C82" i="1"/>
  <c r="C81" i="1"/>
  <c r="C80" i="1"/>
  <c r="C79" i="1"/>
  <c r="C78" i="1"/>
  <c r="C76" i="1"/>
  <c r="C74" i="1"/>
  <c r="C73" i="1"/>
  <c r="C72" i="1"/>
  <c r="C70" i="1"/>
  <c r="C69" i="1"/>
  <c r="C68" i="1"/>
  <c r="C67" i="1"/>
  <c r="C66" i="1"/>
  <c r="C65" i="1"/>
  <c r="C63" i="1"/>
  <c r="C61" i="1"/>
  <c r="C59" i="1"/>
  <c r="C57" i="1"/>
  <c r="C55" i="1"/>
  <c r="C54" i="1"/>
  <c r="C53" i="1"/>
  <c r="C52" i="1"/>
  <c r="C51" i="1"/>
  <c r="C50" i="1"/>
  <c r="C49" i="1"/>
  <c r="C47" i="1"/>
  <c r="C46" i="1"/>
  <c r="C44" i="1"/>
  <c r="C43" i="1"/>
  <c r="C42" i="1"/>
  <c r="C41" i="1"/>
  <c r="C40" i="1"/>
  <c r="C38" i="1"/>
  <c r="C37" i="1"/>
  <c r="C36" i="1"/>
  <c r="C35" i="1"/>
  <c r="C34" i="1"/>
  <c r="C32" i="1"/>
  <c r="C31" i="1"/>
  <c r="C30" i="1"/>
  <c r="C29" i="1"/>
  <c r="C27" i="1"/>
  <c r="C26" i="1"/>
  <c r="C25" i="1"/>
  <c r="C24" i="1"/>
  <c r="C23" i="1"/>
  <c r="C22" i="1"/>
  <c r="C21" i="1"/>
  <c r="C20" i="1"/>
  <c r="C16" i="1"/>
  <c r="C15" i="1"/>
  <c r="C8" i="1"/>
  <c r="C9" i="1"/>
  <c r="C10" i="1"/>
  <c r="C11" i="1"/>
  <c r="C12" i="1"/>
  <c r="C13" i="1"/>
  <c r="C7" i="1"/>
</calcChain>
</file>

<file path=xl/sharedStrings.xml><?xml version="1.0" encoding="utf-8"?>
<sst xmlns="http://schemas.openxmlformats.org/spreadsheetml/2006/main" count="1691" uniqueCount="1585">
  <si>
    <t>Denominator : At least 1 ICD-10 dx at F2F in 2024</t>
  </si>
  <si>
    <t>Any Sensory Health Condition : At least 1 ICD-10 dx at F2F in 2024 AND 1 sensory health dx at F2F in 2020-2024</t>
  </si>
  <si>
    <t>Non-Acute Institutional Stay : At least 1 ICD-10 dx at F2F in 2024 AND 1 sensory health dx at F2F in 2020-2024 AND 1 non-acute institutional stay encounter in 2024</t>
  </si>
  <si>
    <t>Telehealth : At least 1 ICD-10 dx at F2F in 2024 AND 1 sensory health dx at F2F in 2020-2024 AND 1 telehealth encounter in 2024</t>
  </si>
  <si>
    <t>Smell and Taste Disorders : At least 1 ICD-10 dx at F2F in 2024 AND 1 smell or taste disorder dx at F2F in 2020-2024</t>
  </si>
  <si>
    <t>Spinal Cord Injuries : At least 1 ICD-10 dx at F2F in 2024 AND 1 spinal cord injury dx at F2F in 2020-2024</t>
  </si>
  <si>
    <t>Vision Disorders : At least 1 ICD-10 dx at F2F in 2024 AND 1 vision disorder dx at F2F in 2020-2024</t>
  </si>
  <si>
    <t>Perceptual Vestibular Disorders : At least 1 ICD-10 dx at F2F in 2024 AND 1 perceptual or vestibular disorder dx at F2F in 2020-2024</t>
  </si>
  <si>
    <t>Hearing Disorders : At least 1 ICD-10 dx at F2F in 2024 AND 1 hearing disorder dx at F2F in 2020-2024</t>
  </si>
  <si>
    <t>Multiple Sclerosis : At least 1 ICD-10 dx at F2F in 2024 AND 1 multiple sclerosis dx at F2F in 2020-2024</t>
  </si>
  <si>
    <t>CIDP : At least 1 ICD-10 dx at F2F in 2024 AND 1 chronic inflammatory demyelinating polyneuropathy dx at F2F in 2020-2024</t>
  </si>
  <si>
    <t>Characteristics</t>
  </si>
  <si>
    <t>Denominator
N
Mean</t>
  </si>
  <si>
    <t>Denominator
%
StdDev</t>
  </si>
  <si>
    <t>Any Sensory Health Condition
N
Mean</t>
  </si>
  <si>
    <t>Any Sensory Health Condition
%
StdDev</t>
  </si>
  <si>
    <t>Ambulatory visit
N
Mean</t>
  </si>
  <si>
    <t>Ambulatory visit
%
StdDev</t>
  </si>
  <si>
    <t>Emergency Department
N
Mean</t>
  </si>
  <si>
    <t>Emergency Department
%
StdDev</t>
  </si>
  <si>
    <t>Emergency-to-Inpatient
N
Mean</t>
  </si>
  <si>
    <t>Emergency-to-Inpatient
%
StdDev</t>
  </si>
  <si>
    <t>Inpatient
N
Mean</t>
  </si>
  <si>
    <t>Inpatient
%
StdDev</t>
  </si>
  <si>
    <t>Non-Acute Institutional Stay
N
Mean</t>
  </si>
  <si>
    <t>Non-Acute Institutional Stay
%
StdDev</t>
  </si>
  <si>
    <t>Observational Stay
N
Mean</t>
  </si>
  <si>
    <t>Observational Stay
%
StdDev</t>
  </si>
  <si>
    <t>Telehealth
N
Mean</t>
  </si>
  <si>
    <t>Telehealth
%
StdDev</t>
  </si>
  <si>
    <t>Smell and Taste Disorders
N
Mean</t>
  </si>
  <si>
    <t>Smell and Taste Disorders
%
StdDev</t>
  </si>
  <si>
    <t>Spinal Cord Injuries
N
Mean</t>
  </si>
  <si>
    <t>Spinal Cord Injuries
%
StdDev</t>
  </si>
  <si>
    <t>Vision Disorders
N
Mean</t>
  </si>
  <si>
    <t>Vision Disorders
%
StdDev</t>
  </si>
  <si>
    <t>Perceptual Vestibular Disorders
N
Mean</t>
  </si>
  <si>
    <t>Perceptual Vestibular Disorders
%
StdDev</t>
  </si>
  <si>
    <t>Hearing Disorders
N
Mean</t>
  </si>
  <si>
    <t>Hearing Disorders
%
StdDev</t>
  </si>
  <si>
    <t>Multiple Sclerosis
N
Mean</t>
  </si>
  <si>
    <t>Multiple Sclerosis
%
StdDev</t>
  </si>
  <si>
    <t>CIDP
N
Mean</t>
  </si>
  <si>
    <t>CIDP
%
StdDev</t>
  </si>
  <si>
    <t>Total</t>
  </si>
  <si>
    <t>Number of Unique Patients</t>
  </si>
  <si>
    <t>48,423,218</t>
  </si>
  <si>
    <t>100 %</t>
  </si>
  <si>
    <t>8,564,201</t>
  </si>
  <si>
    <t>8,092,266</t>
  </si>
  <si>
    <t>1,570,361</t>
  </si>
  <si>
    <t>340,765</t>
  </si>
  <si>
    <t>622,429</t>
  </si>
  <si>
    <t>59,534</t>
  </si>
  <si>
    <t>147,318</t>
  </si>
  <si>
    <t>1,744,762</t>
  </si>
  <si>
    <t>214,155</t>
  </si>
  <si>
    <t>70,730</t>
  </si>
  <si>
    <t>5,962,414</t>
  </si>
  <si>
    <t>513,785</t>
  </si>
  <si>
    <t>2,890,368</t>
  </si>
  <si>
    <t>178,687</t>
  </si>
  <si>
    <t>18,437</t>
  </si>
  <si>
    <t>Age at End of 2024</t>
  </si>
  <si>
    <t>Mean</t>
  </si>
  <si>
    <t>41.2</t>
  </si>
  <si>
    <t>22.8</t>
  </si>
  <si>
    <t>48.5</t>
  </si>
  <si>
    <t>23.5</t>
  </si>
  <si>
    <t>48.7</t>
  </si>
  <si>
    <t>47.1</t>
  </si>
  <si>
    <t>23.6</t>
  </si>
  <si>
    <t>64.1</t>
  </si>
  <si>
    <t>20.9</t>
  </si>
  <si>
    <t>54</t>
  </si>
  <si>
    <t>23.1</t>
  </si>
  <si>
    <t>60.8</t>
  </si>
  <si>
    <t>16</t>
  </si>
  <si>
    <t>52.6</t>
  </si>
  <si>
    <t>21.3</t>
  </si>
  <si>
    <t>50.9</t>
  </si>
  <si>
    <t>21</t>
  </si>
  <si>
    <t>50.7</t>
  </si>
  <si>
    <t>19</t>
  </si>
  <si>
    <t>50.8</t>
  </si>
  <si>
    <t>19.9</t>
  </si>
  <si>
    <t>47.4</t>
  </si>
  <si>
    <t>62</t>
  </si>
  <si>
    <t>16.6</t>
  </si>
  <si>
    <t>52.4</t>
  </si>
  <si>
    <t>24</t>
  </si>
  <si>
    <t>53.2</t>
  </si>
  <si>
    <t>14.7</t>
  </si>
  <si>
    <t>62.5</t>
  </si>
  <si>
    <t>15.7</t>
  </si>
  <si>
    <t>Children 0-9</t>
  </si>
  <si>
    <t>6,609,479</t>
  </si>
  <si>
    <t>1,062,805</t>
  </si>
  <si>
    <t>1,002,656</t>
  </si>
  <si>
    <t>219,019</t>
  </si>
  <si>
    <t>13,608</t>
  </si>
  <si>
    <t>73,437</t>
  </si>
  <si>
    <t>3,518</t>
  </si>
  <si>
    <t>18,344</t>
  </si>
  <si>
    <t>120,787</t>
  </si>
  <si>
    <t>1,740</t>
  </si>
  <si>
    <t>3,355</t>
  </si>
  <si>
    <t>783,834</t>
  </si>
  <si>
    <t>1,208</t>
  </si>
  <si>
    <t>355,287</t>
  </si>
  <si>
    <t>119</t>
  </si>
  <si>
    <t>98</t>
  </si>
  <si>
    <t>Children 10-19</t>
  </si>
  <si>
    <t>5,987,592</t>
  </si>
  <si>
    <t>839,914</t>
  </si>
  <si>
    <t>800,376</t>
  </si>
  <si>
    <t>136,035</t>
  </si>
  <si>
    <t>9,206</t>
  </si>
  <si>
    <t>32,408</t>
  </si>
  <si>
    <t>3,578</t>
  </si>
  <si>
    <t>10,424</t>
  </si>
  <si>
    <t>118,274</t>
  </si>
  <si>
    <t>15,980</t>
  </si>
  <si>
    <t>3,961</t>
  </si>
  <si>
    <t>666,024</t>
  </si>
  <si>
    <t>7,860</t>
  </si>
  <si>
    <t>200,652</t>
  </si>
  <si>
    <t>1,471</t>
  </si>
  <si>
    <t>318</t>
  </si>
  <si>
    <t>Adults 20-34</t>
  </si>
  <si>
    <t>7,700,661</t>
  </si>
  <si>
    <t>773,957</t>
  </si>
  <si>
    <t>695,902</t>
  </si>
  <si>
    <t>183,367</t>
  </si>
  <si>
    <t>19,246</t>
  </si>
  <si>
    <t>50,498</t>
  </si>
  <si>
    <t>3,336</t>
  </si>
  <si>
    <t>10,281</t>
  </si>
  <si>
    <t>192,157</t>
  </si>
  <si>
    <t>33,557</t>
  </si>
  <si>
    <t>9,896</t>
  </si>
  <si>
    <t>540,807</t>
  </si>
  <si>
    <t>31,563</t>
  </si>
  <si>
    <t>210,182</t>
  </si>
  <si>
    <t>19,199</t>
  </si>
  <si>
    <t>884</t>
  </si>
  <si>
    <t>Adults 35-54</t>
  </si>
  <si>
    <t>11,070,057</t>
  </si>
  <si>
    <t>1,606,154</t>
  </si>
  <si>
    <t>1,496,518</t>
  </si>
  <si>
    <t>305,528</t>
  </si>
  <si>
    <t>47,193</t>
  </si>
  <si>
    <t>91,845</t>
  </si>
  <si>
    <t>8,040</t>
  </si>
  <si>
    <t>23,553</t>
  </si>
  <si>
    <t>434,212</t>
  </si>
  <si>
    <t>63,658</t>
  </si>
  <si>
    <t>18,838</t>
  </si>
  <si>
    <t>1,075,929</t>
  </si>
  <si>
    <t>112,571</t>
  </si>
  <si>
    <t>467,969</t>
  </si>
  <si>
    <t>72,429</t>
  </si>
  <si>
    <t>3,600</t>
  </si>
  <si>
    <t>Adults 55-64</t>
  </si>
  <si>
    <t>6,131,440</t>
  </si>
  <si>
    <t>1,222,828</t>
  </si>
  <si>
    <t>1,165,827</t>
  </si>
  <si>
    <t>203,844</t>
  </si>
  <si>
    <t>47,005</t>
  </si>
  <si>
    <t>82,541</t>
  </si>
  <si>
    <t>7,625</t>
  </si>
  <si>
    <t>21,143</t>
  </si>
  <si>
    <t>286,901</t>
  </si>
  <si>
    <t>37,105</t>
  </si>
  <si>
    <t>12,451</t>
  </si>
  <si>
    <t>820,804</t>
  </si>
  <si>
    <t>101,456</t>
  </si>
  <si>
    <t>402,566</t>
  </si>
  <si>
    <t>40,466</t>
  </si>
  <si>
    <t>3,872</t>
  </si>
  <si>
    <t>Adults 65-74</t>
  </si>
  <si>
    <t>6,082,511</t>
  </si>
  <si>
    <t>1,536,707</t>
  </si>
  <si>
    <t>1,483,973</t>
  </si>
  <si>
    <t>233,014</t>
  </si>
  <si>
    <t>71,304</t>
  </si>
  <si>
    <t>126,753</t>
  </si>
  <si>
    <t>11,853</t>
  </si>
  <si>
    <t>27,214</t>
  </si>
  <si>
    <t>322,955</t>
  </si>
  <si>
    <t>35,511</t>
  </si>
  <si>
    <t>12,460</t>
  </si>
  <si>
    <t>1,041,481</t>
  </si>
  <si>
    <t>129,596</t>
  </si>
  <si>
    <t>581,900</t>
  </si>
  <si>
    <t>31,612</t>
  </si>
  <si>
    <t>5,060</t>
  </si>
  <si>
    <t>Adults 75+</t>
  </si>
  <si>
    <t>4,841,478</t>
  </si>
  <si>
    <t>1,521,836</t>
  </si>
  <si>
    <t>1,447,014</t>
  </si>
  <si>
    <t>289,554</t>
  </si>
  <si>
    <t>133,203</t>
  </si>
  <si>
    <t>164,947</t>
  </si>
  <si>
    <t>21,584</t>
  </si>
  <si>
    <t>36,359</t>
  </si>
  <si>
    <t>269,476</t>
  </si>
  <si>
    <t>26,604</t>
  </si>
  <si>
    <t>9,769</t>
  </si>
  <si>
    <t>1,033,535</t>
  </si>
  <si>
    <t>129,531</t>
  </si>
  <si>
    <t>671,812</t>
  </si>
  <si>
    <t>13,391</t>
  </si>
  <si>
    <t>4,605</t>
  </si>
  <si>
    <t>Sex</t>
  </si>
  <si>
    <t>Female</t>
  </si>
  <si>
    <t>27,212,742</t>
  </si>
  <si>
    <t>4,877,788</t>
  </si>
  <si>
    <t>4,622,805</t>
  </si>
  <si>
    <t>903,016</t>
  </si>
  <si>
    <t>183,231</t>
  </si>
  <si>
    <t>337,175</t>
  </si>
  <si>
    <t>33,584</t>
  </si>
  <si>
    <t>82,746</t>
  </si>
  <si>
    <t>1,092,849</t>
  </si>
  <si>
    <t>135,672</t>
  </si>
  <si>
    <t>28,118</t>
  </si>
  <si>
    <t>3,429,682</t>
  </si>
  <si>
    <t>352,393</t>
  </si>
  <si>
    <t>1,568,704</t>
  </si>
  <si>
    <t>134,309</t>
  </si>
  <si>
    <t>Male</t>
  </si>
  <si>
    <t>21,190,115</t>
  </si>
  <si>
    <t>3,684,470</t>
  </si>
  <si>
    <t>3,467,650</t>
  </si>
  <si>
    <t>667,121</t>
  </si>
  <si>
    <t>157,498</t>
  </si>
  <si>
    <t>285,136</t>
  </si>
  <si>
    <t>64,538</t>
  </si>
  <si>
    <t>651,405</t>
  </si>
  <si>
    <t>78,441</t>
  </si>
  <si>
    <t>42,590</t>
  </si>
  <si>
    <t>2,531,474</t>
  </si>
  <si>
    <t>161,282</t>
  </si>
  <si>
    <t>1,321,003</t>
  </si>
  <si>
    <t>44,334</t>
  </si>
  <si>
    <t>10,208</t>
  </si>
  <si>
    <t>Unknown</t>
  </si>
  <si>
    <t>14,869</t>
  </si>
  <si>
    <t>1,230</t>
  </si>
  <si>
    <t>1,143</t>
  </si>
  <si>
    <t>129</t>
  </si>
  <si>
    <t>313</t>
  </si>
  <si>
    <t>25</t>
  </si>
  <si>
    <t>799</t>
  </si>
  <si>
    <t>58</t>
  </si>
  <si>
    <t>401</t>
  </si>
  <si>
    <t>Missing</t>
  </si>
  <si>
    <t>5,492</t>
  </si>
  <si>
    <t>713</t>
  </si>
  <si>
    <t>668</t>
  </si>
  <si>
    <t>95</t>
  </si>
  <si>
    <t>17</t>
  </si>
  <si>
    <t>64</t>
  </si>
  <si>
    <t>195</t>
  </si>
  <si>
    <t>459</t>
  </si>
  <si>
    <t>52</t>
  </si>
  <si>
    <t>260</t>
  </si>
  <si>
    <t>Race</t>
  </si>
  <si>
    <t>American Indian or Alaska Native</t>
  </si>
  <si>
    <t>285,085</t>
  </si>
  <si>
    <t>48,576</t>
  </si>
  <si>
    <t>46,235</t>
  </si>
  <si>
    <t>9,472</t>
  </si>
  <si>
    <t>2,191</t>
  </si>
  <si>
    <t>3,169</t>
  </si>
  <si>
    <t>135</t>
  </si>
  <si>
    <t>792</t>
  </si>
  <si>
    <t>11,506</t>
  </si>
  <si>
    <t>1,226</t>
  </si>
  <si>
    <t>467</t>
  </si>
  <si>
    <t>35,731</t>
  </si>
  <si>
    <t>2,428</t>
  </si>
  <si>
    <t>14,376</t>
  </si>
  <si>
    <t>811</t>
  </si>
  <si>
    <t>91</t>
  </si>
  <si>
    <t>Asian</t>
  </si>
  <si>
    <t>1,955,537</t>
  </si>
  <si>
    <t>369,897</t>
  </si>
  <si>
    <t>354,371</t>
  </si>
  <si>
    <t>42,423</t>
  </si>
  <si>
    <t>8,949</t>
  </si>
  <si>
    <t>19,474</t>
  </si>
  <si>
    <t>863</t>
  </si>
  <si>
    <t>7,880</t>
  </si>
  <si>
    <t>90,192</t>
  </si>
  <si>
    <t>7,555</t>
  </si>
  <si>
    <t>1,796</t>
  </si>
  <si>
    <t>277,484</t>
  </si>
  <si>
    <t>20,459</t>
  </si>
  <si>
    <t>111,170</t>
  </si>
  <si>
    <t>1,873</t>
  </si>
  <si>
    <t>338</t>
  </si>
  <si>
    <t>Black or African American</t>
  </si>
  <si>
    <t>7,432,319</t>
  </si>
  <si>
    <t>1,300,980</t>
  </si>
  <si>
    <t>1,191,754</t>
  </si>
  <si>
    <t>365,924</t>
  </si>
  <si>
    <t>62,952</t>
  </si>
  <si>
    <t>111,687</t>
  </si>
  <si>
    <t>5,285</t>
  </si>
  <si>
    <t>32,123</t>
  </si>
  <si>
    <t>249,018</t>
  </si>
  <si>
    <t>38,319</t>
  </si>
  <si>
    <t>14,341</t>
  </si>
  <si>
    <t>1,008,142</t>
  </si>
  <si>
    <t>54,481</t>
  </si>
  <si>
    <t>324,759</t>
  </si>
  <si>
    <t>26,506</t>
  </si>
  <si>
    <t>1,902</t>
  </si>
  <si>
    <t>Native Hawaiian or Other Pacific Islander</t>
  </si>
  <si>
    <t>109,908</t>
  </si>
  <si>
    <t>18,879</t>
  </si>
  <si>
    <t>17,795</t>
  </si>
  <si>
    <t>3,849</t>
  </si>
  <si>
    <t>494</t>
  </si>
  <si>
    <t>1,432</t>
  </si>
  <si>
    <t>28</t>
  </si>
  <si>
    <t>366</t>
  </si>
  <si>
    <t>3,826</t>
  </si>
  <si>
    <t>485</t>
  </si>
  <si>
    <t>180</t>
  </si>
  <si>
    <t>13,974</t>
  </si>
  <si>
    <t>960</t>
  </si>
  <si>
    <t>5,338</t>
  </si>
  <si>
    <t>160</t>
  </si>
  <si>
    <t>27</t>
  </si>
  <si>
    <t>White</t>
  </si>
  <si>
    <t>29,619,113</t>
  </si>
  <si>
    <t>5,512,213</t>
  </si>
  <si>
    <t>5,270,069</t>
  </si>
  <si>
    <t>919,376</t>
  </si>
  <si>
    <t>232,081</t>
  </si>
  <si>
    <t>395,869</t>
  </si>
  <si>
    <t>23,855</t>
  </si>
  <si>
    <t>86,430</t>
  </si>
  <si>
    <t>1,157,838</t>
  </si>
  <si>
    <t>140,751</t>
  </si>
  <si>
    <t>44,994</t>
  </si>
  <si>
    <t>3,675,891</t>
  </si>
  <si>
    <t>372,081</t>
  </si>
  <si>
    <t>2,037,257</t>
  </si>
  <si>
    <t>128,643</t>
  </si>
  <si>
    <t>14,028</t>
  </si>
  <si>
    <t>Multiple Race</t>
  </si>
  <si>
    <t>653,210</t>
  </si>
  <si>
    <t>108,300</t>
  </si>
  <si>
    <t>98,717</t>
  </si>
  <si>
    <t>29,189</t>
  </si>
  <si>
    <t>4,982</t>
  </si>
  <si>
    <t>7,413</t>
  </si>
  <si>
    <t>322</t>
  </si>
  <si>
    <t>3,283</t>
  </si>
  <si>
    <t>26,277</t>
  </si>
  <si>
    <t>2,229</t>
  </si>
  <si>
    <t>720</t>
  </si>
  <si>
    <t>79,213</t>
  </si>
  <si>
    <t>4,362</t>
  </si>
  <si>
    <t>34,335</t>
  </si>
  <si>
    <t>1,261</t>
  </si>
  <si>
    <t>156</t>
  </si>
  <si>
    <t>6,134,812</t>
  </si>
  <si>
    <t>899,673</t>
  </si>
  <si>
    <t>826,144</t>
  </si>
  <si>
    <t>152,794</t>
  </si>
  <si>
    <t>17,264</t>
  </si>
  <si>
    <t>63,406</t>
  </si>
  <si>
    <t>28,589</t>
  </si>
  <si>
    <t>15,694</t>
  </si>
  <si>
    <t>153,085</t>
  </si>
  <si>
    <t>17,161</t>
  </si>
  <si>
    <t>6,053</t>
  </si>
  <si>
    <t>658,262</t>
  </si>
  <si>
    <t>39,936</t>
  </si>
  <si>
    <t>267,514</t>
  </si>
  <si>
    <t>12,877</t>
  </si>
  <si>
    <t>1,216</t>
  </si>
  <si>
    <t>2,233,234</t>
  </si>
  <si>
    <t>305,683</t>
  </si>
  <si>
    <t>287,181</t>
  </si>
  <si>
    <t>47,334</t>
  </si>
  <si>
    <t>11,852</t>
  </si>
  <si>
    <t>19,979</t>
  </si>
  <si>
    <t>457</t>
  </si>
  <si>
    <t>750</t>
  </si>
  <si>
    <t>53,020</t>
  </si>
  <si>
    <t>6,429</t>
  </si>
  <si>
    <t>2,179</t>
  </si>
  <si>
    <t>213,717</t>
  </si>
  <si>
    <t>19,078</t>
  </si>
  <si>
    <t>95,619</t>
  </si>
  <si>
    <t>6,556</t>
  </si>
  <si>
    <t>679</t>
  </si>
  <si>
    <t>Hispanic Ethnicity</t>
  </si>
  <si>
    <t>Yes</t>
  </si>
  <si>
    <t>7,648,355</t>
  </si>
  <si>
    <t>1,302,050</t>
  </si>
  <si>
    <t>1,207,761</t>
  </si>
  <si>
    <t>252,804</t>
  </si>
  <si>
    <t>34,795</t>
  </si>
  <si>
    <t>79,782</t>
  </si>
  <si>
    <t>3,951</t>
  </si>
  <si>
    <t>21,765</t>
  </si>
  <si>
    <t>266,584</t>
  </si>
  <si>
    <t>25,886</t>
  </si>
  <si>
    <t>7,664</t>
  </si>
  <si>
    <t>993,829</t>
  </si>
  <si>
    <t>63,949</t>
  </si>
  <si>
    <t>348,932</t>
  </si>
  <si>
    <t>14,148</t>
  </si>
  <si>
    <t>1,197</t>
  </si>
  <si>
    <t>No</t>
  </si>
  <si>
    <t>33,303,352</t>
  </si>
  <si>
    <t>6,373,787</t>
  </si>
  <si>
    <t>6,068,119</t>
  </si>
  <si>
    <t>1,202,763</t>
  </si>
  <si>
    <t>285,908</t>
  </si>
  <si>
    <t>468,060</t>
  </si>
  <si>
    <t>29,482</t>
  </si>
  <si>
    <t>116,019</t>
  </si>
  <si>
    <t>1,339,920</t>
  </si>
  <si>
    <t>170,177</t>
  </si>
  <si>
    <t>54,842</t>
  </si>
  <si>
    <t>4,374,930</t>
  </si>
  <si>
    <t>403,081</t>
  </si>
  <si>
    <t>2,246,908</t>
  </si>
  <si>
    <t>142,210</t>
  </si>
  <si>
    <t>14,688</t>
  </si>
  <si>
    <t>3,660,209</t>
  </si>
  <si>
    <t>465,595</t>
  </si>
  <si>
    <t>428,920</t>
  </si>
  <si>
    <t>57,545</t>
  </si>
  <si>
    <t>7,435</t>
  </si>
  <si>
    <t>44,665</t>
  </si>
  <si>
    <t>642</t>
  </si>
  <si>
    <t>6,797</t>
  </si>
  <si>
    <t>79,954</t>
  </si>
  <si>
    <t>9,627</t>
  </si>
  <si>
    <t>4,513</t>
  </si>
  <si>
    <t>312,214</t>
  </si>
  <si>
    <t>23,271</t>
  </si>
  <si>
    <t>159,276</t>
  </si>
  <si>
    <t>10,328</t>
  </si>
  <si>
    <t>1,150</t>
  </si>
  <si>
    <t>3,811,302</t>
  </si>
  <si>
    <t>422,769</t>
  </si>
  <si>
    <t>387,466</t>
  </si>
  <si>
    <t>57,249</t>
  </si>
  <si>
    <t>12,627</t>
  </si>
  <si>
    <t>29,922</t>
  </si>
  <si>
    <t>25,459</t>
  </si>
  <si>
    <t>2,737</t>
  </si>
  <si>
    <t>58,304</t>
  </si>
  <si>
    <t>8,465</t>
  </si>
  <si>
    <t>3,711</t>
  </si>
  <si>
    <t>281,441</t>
  </si>
  <si>
    <t>23,484</t>
  </si>
  <si>
    <t>135,252</t>
  </si>
  <si>
    <t>12,001</t>
  </si>
  <si>
    <t>1,402</t>
  </si>
  <si>
    <t>Area Deprivation Index (ADI) quartile based on 5-digit zip to ADI mapping</t>
  </si>
  <si>
    <t>ADI Quartile 1 (Higher SES)</t>
  </si>
  <si>
    <t>17,537,127</t>
  </si>
  <si>
    <t>3,251,870</t>
  </si>
  <si>
    <t>3,112,152</t>
  </si>
  <si>
    <t>480,966</t>
  </si>
  <si>
    <t>109,805</t>
  </si>
  <si>
    <t>214,996</t>
  </si>
  <si>
    <t>21,343</t>
  </si>
  <si>
    <t>58,564</t>
  </si>
  <si>
    <t>720,616</t>
  </si>
  <si>
    <t>77,537</t>
  </si>
  <si>
    <t>21,096</t>
  </si>
  <si>
    <t>2,208,260</t>
  </si>
  <si>
    <t>205,376</t>
  </si>
  <si>
    <t>1,177,938</t>
  </si>
  <si>
    <t>69,182</t>
  </si>
  <si>
    <t>ADI Quartile 2</t>
  </si>
  <si>
    <t>8,415,076</t>
  </si>
  <si>
    <t>1,547,857</t>
  </si>
  <si>
    <t>1,466,387</t>
  </si>
  <si>
    <t>296,670</t>
  </si>
  <si>
    <t>66,166</t>
  </si>
  <si>
    <t>114,108</t>
  </si>
  <si>
    <t>11,553</t>
  </si>
  <si>
    <t>23,585</t>
  </si>
  <si>
    <t>281,327</t>
  </si>
  <si>
    <t>40,312</t>
  </si>
  <si>
    <t>13,013</t>
  </si>
  <si>
    <t>1,074,615</t>
  </si>
  <si>
    <t>95,365</t>
  </si>
  <si>
    <t>528,509</t>
  </si>
  <si>
    <t>33,801</t>
  </si>
  <si>
    <t>3,250</t>
  </si>
  <si>
    <t>ADI Quartile 3</t>
  </si>
  <si>
    <t>9,503,492</t>
  </si>
  <si>
    <t>1,642,645</t>
  </si>
  <si>
    <t>1,547,836</t>
  </si>
  <si>
    <t>346,903</t>
  </si>
  <si>
    <t>77,453</t>
  </si>
  <si>
    <t>128,152</t>
  </si>
  <si>
    <t>12,595</t>
  </si>
  <si>
    <t>28,041</t>
  </si>
  <si>
    <t>302,594</t>
  </si>
  <si>
    <t>44,694</t>
  </si>
  <si>
    <t>15,834</t>
  </si>
  <si>
    <t>1,136,297</t>
  </si>
  <si>
    <t>98,460</t>
  </si>
  <si>
    <t>547,810</t>
  </si>
  <si>
    <t>36,344</t>
  </si>
  <si>
    <t>3,510</t>
  </si>
  <si>
    <t>ADI Quartile 4 (Lower SES)</t>
  </si>
  <si>
    <t>7,970,406</t>
  </si>
  <si>
    <t>1,351,455</t>
  </si>
  <si>
    <t>1,246,177</t>
  </si>
  <si>
    <t>336,273</t>
  </si>
  <si>
    <t>63,405</t>
  </si>
  <si>
    <t>115,482</t>
  </si>
  <si>
    <t>9,730</t>
  </si>
  <si>
    <t>26,232</t>
  </si>
  <si>
    <t>245,779</t>
  </si>
  <si>
    <t>33,817</t>
  </si>
  <si>
    <t>13,622</t>
  </si>
  <si>
    <t>998,399</t>
  </si>
  <si>
    <t>66,072</t>
  </si>
  <si>
    <t>390,501</t>
  </si>
  <si>
    <t>23,666</t>
  </si>
  <si>
    <t>2,424</t>
  </si>
  <si>
    <t>4,997,117</t>
  </si>
  <si>
    <t>770,374</t>
  </si>
  <si>
    <t>719,714</t>
  </si>
  <si>
    <t>109,549</t>
  </si>
  <si>
    <t>23,936</t>
  </si>
  <si>
    <t>49,691</t>
  </si>
  <si>
    <t>4,313</t>
  </si>
  <si>
    <t>10,896</t>
  </si>
  <si>
    <t>194,446</t>
  </si>
  <si>
    <t>7,165</t>
  </si>
  <si>
    <t>544,843</t>
  </si>
  <si>
    <t>48,512</t>
  </si>
  <si>
    <t>245,610</t>
  </si>
  <si>
    <t>1,628</t>
  </si>
  <si>
    <t>Rural-Urban Commuting Area (RUCA) Codes based on 5-digit zip to RUCA mapping</t>
  </si>
  <si>
    <t>Metropolitan Area</t>
  </si>
  <si>
    <t>38,045,881</t>
  </si>
  <si>
    <t>6,864,078</t>
  </si>
  <si>
    <t>6,478,881</t>
  </si>
  <si>
    <t>1,275,535</t>
  </si>
  <si>
    <t>273,484</t>
  </si>
  <si>
    <t>495,016</t>
  </si>
  <si>
    <t>51,007</t>
  </si>
  <si>
    <t>124,943</t>
  </si>
  <si>
    <t>1,417,671</t>
  </si>
  <si>
    <t>171,231</t>
  </si>
  <si>
    <t>52,988</t>
  </si>
  <si>
    <t>4,809,090</t>
  </si>
  <si>
    <t>405,226</t>
  </si>
  <si>
    <t>2,304,554</t>
  </si>
  <si>
    <t>139,304</t>
  </si>
  <si>
    <t>14,426</t>
  </si>
  <si>
    <t>Micropolitan Area</t>
  </si>
  <si>
    <t>3,350,554</t>
  </si>
  <si>
    <t>572,301</t>
  </si>
  <si>
    <t>547,012</t>
  </si>
  <si>
    <t>115,602</t>
  </si>
  <si>
    <t>27,866</t>
  </si>
  <si>
    <t>45,602</t>
  </si>
  <si>
    <t>2,741</t>
  </si>
  <si>
    <t>7,496</t>
  </si>
  <si>
    <t>88,222</t>
  </si>
  <si>
    <t>15,874</t>
  </si>
  <si>
    <t>6,224</t>
  </si>
  <si>
    <t>381,024</t>
  </si>
  <si>
    <t>36,949</t>
  </si>
  <si>
    <t>202,251</t>
  </si>
  <si>
    <t>14,149</t>
  </si>
  <si>
    <t>1,472</t>
  </si>
  <si>
    <t>Small Town</t>
  </si>
  <si>
    <t>1,399,371</t>
  </si>
  <si>
    <t>250,675</t>
  </si>
  <si>
    <t>241,575</t>
  </si>
  <si>
    <t>48,909</t>
  </si>
  <si>
    <t>10,478</t>
  </si>
  <si>
    <t>22,323</t>
  </si>
  <si>
    <t>940</t>
  </si>
  <si>
    <t>3,329</t>
  </si>
  <si>
    <t>35,081</t>
  </si>
  <si>
    <t>6,419</t>
  </si>
  <si>
    <t>2,897</t>
  </si>
  <si>
    <t>162,856</t>
  </si>
  <si>
    <t>15,902</t>
  </si>
  <si>
    <t>94,453</t>
  </si>
  <si>
    <t>6,564</t>
  </si>
  <si>
    <t>649</t>
  </si>
  <si>
    <t>Rural</t>
  </si>
  <si>
    <t>976,184</t>
  </si>
  <si>
    <t>171,025</t>
  </si>
  <si>
    <t>165,504</t>
  </si>
  <si>
    <t>31,925</t>
  </si>
  <si>
    <t>7,180</t>
  </si>
  <si>
    <t>14,373</t>
  </si>
  <si>
    <t>825</t>
  </si>
  <si>
    <t>1,791</t>
  </si>
  <si>
    <t>21,232</t>
  </si>
  <si>
    <t>4,510</t>
  </si>
  <si>
    <t>1,992</t>
  </si>
  <si>
    <t>109,938</t>
  </si>
  <si>
    <t>11,194</t>
  </si>
  <si>
    <t>64,570</t>
  </si>
  <si>
    <t>4,426</t>
  </si>
  <si>
    <t>418</t>
  </si>
  <si>
    <t>4,651,228</t>
  </si>
  <si>
    <t>706,122</t>
  </si>
  <si>
    <t>659,294</t>
  </si>
  <si>
    <t>98,390</t>
  </si>
  <si>
    <t>21,757</t>
  </si>
  <si>
    <t>45,115</t>
  </si>
  <si>
    <t>4,021</t>
  </si>
  <si>
    <t>9,759</t>
  </si>
  <si>
    <t>182,556</t>
  </si>
  <si>
    <t>16,121</t>
  </si>
  <si>
    <t>6,629</t>
  </si>
  <si>
    <t>499,506</t>
  </si>
  <si>
    <t>44,514</t>
  </si>
  <si>
    <t>224,540</t>
  </si>
  <si>
    <t>14,244</t>
  </si>
  <si>
    <t>Record of Death in 2024</t>
  </si>
  <si>
    <t>Record of death in 2024</t>
  </si>
  <si>
    <t>310,528</t>
  </si>
  <si>
    <t>93,439</t>
  </si>
  <si>
    <t>77,530</t>
  </si>
  <si>
    <t>32,217</t>
  </si>
  <si>
    <t>32,797</t>
  </si>
  <si>
    <t>36,036</t>
  </si>
  <si>
    <t>3,998</t>
  </si>
  <si>
    <t>4,063</t>
  </si>
  <si>
    <t>22,026</t>
  </si>
  <si>
    <t>2,560</t>
  </si>
  <si>
    <t>2,144</t>
  </si>
  <si>
    <t>65,519</t>
  </si>
  <si>
    <t>4,759</t>
  </si>
  <si>
    <t>38,624</t>
  </si>
  <si>
    <t>1,711</t>
  </si>
  <si>
    <t>461</t>
  </si>
  <si>
    <t>No record of death in 2024</t>
  </si>
  <si>
    <t>48,112,690</t>
  </si>
  <si>
    <t>8,470,762</t>
  </si>
  <si>
    <t>8,014,736</t>
  </si>
  <si>
    <t>1,538,144</t>
  </si>
  <si>
    <t>307,968</t>
  </si>
  <si>
    <t>586,393</t>
  </si>
  <si>
    <t>55,536</t>
  </si>
  <si>
    <t>143,255</t>
  </si>
  <si>
    <t>1,722,736</t>
  </si>
  <si>
    <t>211,595</t>
  </si>
  <si>
    <t>68,586</t>
  </si>
  <si>
    <t>5,896,895</t>
  </si>
  <si>
    <t>509,026</t>
  </si>
  <si>
    <t>2,851,744</t>
  </si>
  <si>
    <t>176,976</t>
  </si>
  <si>
    <t>17,976</t>
  </si>
  <si>
    <t>Face-to-Face Encounter Care Setting  (2024)</t>
  </si>
  <si>
    <t>Ambulatory Visit</t>
  </si>
  <si>
    <t>41,724,715</t>
  </si>
  <si>
    <t>1,272,243</t>
  </si>
  <si>
    <t>292,360</t>
  </si>
  <si>
    <t>548,366</t>
  </si>
  <si>
    <t>41,038</t>
  </si>
  <si>
    <t>124,160</t>
  </si>
  <si>
    <t>1,658,548</t>
  </si>
  <si>
    <t>201,771</t>
  </si>
  <si>
    <t>63,640</t>
  </si>
  <si>
    <t>5,633,634</t>
  </si>
  <si>
    <t>487,223</t>
  </si>
  <si>
    <t>2,774,676</t>
  </si>
  <si>
    <t>162,778</t>
  </si>
  <si>
    <t>17,082</t>
  </si>
  <si>
    <t>Emergency Department Visit</t>
  </si>
  <si>
    <t>9,396,120</t>
  </si>
  <si>
    <t>159,445</t>
  </si>
  <si>
    <t>237,441</t>
  </si>
  <si>
    <t>19,900</t>
  </si>
  <si>
    <t>66,061</t>
  </si>
  <si>
    <t>317,584</t>
  </si>
  <si>
    <t>46,783</t>
  </si>
  <si>
    <t>18,905</t>
  </si>
  <si>
    <t>1,145,900</t>
  </si>
  <si>
    <t>112,340</t>
  </si>
  <si>
    <t>505,398</t>
  </si>
  <si>
    <t>27,777</t>
  </si>
  <si>
    <t>3,312</t>
  </si>
  <si>
    <t>Emergency to Inpatient Stay</t>
  </si>
  <si>
    <t>1,178,640</t>
  </si>
  <si>
    <t>79,117</t>
  </si>
  <si>
    <t>9,558</t>
  </si>
  <si>
    <t>22,784</t>
  </si>
  <si>
    <t>92,708</t>
  </si>
  <si>
    <t>8,378</t>
  </si>
  <si>
    <t>8,785</t>
  </si>
  <si>
    <t>245,324</t>
  </si>
  <si>
    <t>25,825</t>
  </si>
  <si>
    <t>125,564</t>
  </si>
  <si>
    <t>8,983</t>
  </si>
  <si>
    <t>1,770</t>
  </si>
  <si>
    <t>Inpatient Hospital Stay</t>
  </si>
  <si>
    <t>3,176,669</t>
  </si>
  <si>
    <t>20,930</t>
  </si>
  <si>
    <t>36,096</t>
  </si>
  <si>
    <t>189,884</t>
  </si>
  <si>
    <t>15,552</t>
  </si>
  <si>
    <t>15,558</t>
  </si>
  <si>
    <t>429,899</t>
  </si>
  <si>
    <t>37,242</t>
  </si>
  <si>
    <t>234,844</t>
  </si>
  <si>
    <t>13,921</t>
  </si>
  <si>
    <t>2,975</t>
  </si>
  <si>
    <t>Non-Acute Institutional Stay</t>
  </si>
  <si>
    <t>635,726</t>
  </si>
  <si>
    <t>3,992</t>
  </si>
  <si>
    <t>10,377</t>
  </si>
  <si>
    <t>1,236</t>
  </si>
  <si>
    <t>1,554</t>
  </si>
  <si>
    <t>39,595</t>
  </si>
  <si>
    <t>3,673</t>
  </si>
  <si>
    <t>20,391</t>
  </si>
  <si>
    <t>2,910</t>
  </si>
  <si>
    <t>380</t>
  </si>
  <si>
    <t>Observation Stay</t>
  </si>
  <si>
    <t>620,124</t>
  </si>
  <si>
    <t>52,013</t>
  </si>
  <si>
    <t>4,116</t>
  </si>
  <si>
    <t>2,302</t>
  </si>
  <si>
    <t>102,734</t>
  </si>
  <si>
    <t>12,182</t>
  </si>
  <si>
    <t>57,536</t>
  </si>
  <si>
    <t>3,032</t>
  </si>
  <si>
    <t>Telehealth</t>
  </si>
  <si>
    <t>6,848,995</t>
  </si>
  <si>
    <t>58,711</t>
  </si>
  <si>
    <t>17,846</t>
  </si>
  <si>
    <t>1,205,996</t>
  </si>
  <si>
    <t>135,258</t>
  </si>
  <si>
    <t>652,490</t>
  </si>
  <si>
    <t>54,671</t>
  </si>
  <si>
    <t>5,416</t>
  </si>
  <si>
    <t>Availability of Zip 5 Data</t>
  </si>
  <si>
    <t>Total Number of Unique Patients</t>
  </si>
  <si>
    <t>43,882,506</t>
  </si>
  <si>
    <t>7,874,759</t>
  </si>
  <si>
    <t>7,448,840</t>
  </si>
  <si>
    <t>1,476,086</t>
  </si>
  <si>
    <t>319,528</t>
  </si>
  <si>
    <t>577,914</t>
  </si>
  <si>
    <t>55,529</t>
  </si>
  <si>
    <t>137,607</t>
  </si>
  <si>
    <t>1,563,397</t>
  </si>
  <si>
    <t>198,207</t>
  </si>
  <si>
    <t>64,140</t>
  </si>
  <si>
    <t>5,475,605</t>
  </si>
  <si>
    <t>469,362</t>
  </si>
  <si>
    <t>2,670,589</t>
  </si>
  <si>
    <t>164,498</t>
  </si>
  <si>
    <t>16,970</t>
  </si>
  <si>
    <t>Availability of State Data</t>
  </si>
  <si>
    <t>42,915,997</t>
  </si>
  <si>
    <t>7,763,810</t>
  </si>
  <si>
    <t>7,340,326</t>
  </si>
  <si>
    <t>1,459,490</t>
  </si>
  <si>
    <t>319,507</t>
  </si>
  <si>
    <t>565,785</t>
  </si>
  <si>
    <t>48,484</t>
  </si>
  <si>
    <t>134,249</t>
  </si>
  <si>
    <t>1,541,603</t>
  </si>
  <si>
    <t>196,336</t>
  </si>
  <si>
    <t>63,312</t>
  </si>
  <si>
    <t>5,390,282</t>
  </si>
  <si>
    <t>467,801</t>
  </si>
  <si>
    <t>2,642,104</t>
  </si>
  <si>
    <t>163,961</t>
  </si>
  <si>
    <t>16,938</t>
  </si>
  <si>
    <t>Availability of Zip 5 or State Data</t>
  </si>
  <si>
    <t>Availability of Zip 5 and State Data</t>
  </si>
  <si>
    <t>US Census Region</t>
  </si>
  <si>
    <t>South</t>
  </si>
  <si>
    <t>16,773,680</t>
  </si>
  <si>
    <t>2,820,145</t>
  </si>
  <si>
    <t>2,640,054</t>
  </si>
  <si>
    <t>534,379</t>
  </si>
  <si>
    <t>114,834</t>
  </si>
  <si>
    <t>230,682</t>
  </si>
  <si>
    <t>4,082</t>
  </si>
  <si>
    <t>58,195</t>
  </si>
  <si>
    <t>463,211</t>
  </si>
  <si>
    <t>77,646</t>
  </si>
  <si>
    <t>26,435</t>
  </si>
  <si>
    <t>1,911,272</t>
  </si>
  <si>
    <t>174,977</t>
  </si>
  <si>
    <t>988,173</t>
  </si>
  <si>
    <t>63,423</t>
  </si>
  <si>
    <t>7,803</t>
  </si>
  <si>
    <t>West</t>
  </si>
  <si>
    <t>6,465,926</t>
  </si>
  <si>
    <t>1,217,511</t>
  </si>
  <si>
    <t>1,153,150</t>
  </si>
  <si>
    <t>161,725</t>
  </si>
  <si>
    <t>13,068</t>
  </si>
  <si>
    <t>66,558</t>
  </si>
  <si>
    <t>229</t>
  </si>
  <si>
    <t>34,770</t>
  </si>
  <si>
    <t>387,322</t>
  </si>
  <si>
    <t>26,325</t>
  </si>
  <si>
    <t>9,604</t>
  </si>
  <si>
    <t>859,464</t>
  </si>
  <si>
    <t>68,413</t>
  </si>
  <si>
    <t>403,088</t>
  </si>
  <si>
    <t>22,831</t>
  </si>
  <si>
    <t>1,900</t>
  </si>
  <si>
    <t>Northeast</t>
  </si>
  <si>
    <t>9,826,283</t>
  </si>
  <si>
    <t>1,809,738</t>
  </si>
  <si>
    <t>1,713,599</t>
  </si>
  <si>
    <t>370,468</t>
  </si>
  <si>
    <t>94,856</t>
  </si>
  <si>
    <t>141,216</t>
  </si>
  <si>
    <t>2,254</t>
  </si>
  <si>
    <t>10,967</t>
  </si>
  <si>
    <t>383,253</t>
  </si>
  <si>
    <t>42,233</t>
  </si>
  <si>
    <t>10,949</t>
  </si>
  <si>
    <t>1,272,092</t>
  </si>
  <si>
    <t>115,474</t>
  </si>
  <si>
    <t>593,128</t>
  </si>
  <si>
    <t>37,759</t>
  </si>
  <si>
    <t>Midwest</t>
  </si>
  <si>
    <t>8,929,668</t>
  </si>
  <si>
    <t>1,849,238</t>
  </si>
  <si>
    <t>1,783,507</t>
  </si>
  <si>
    <t>378,663</t>
  </si>
  <si>
    <t>96,251</t>
  </si>
  <si>
    <t>115,401</t>
  </si>
  <si>
    <t>11,584</t>
  </si>
  <si>
    <t>30,295</t>
  </si>
  <si>
    <t>301,869</t>
  </si>
  <si>
    <t>49,162</t>
  </si>
  <si>
    <t>15,763</t>
  </si>
  <si>
    <t>1,300,339</t>
  </si>
  <si>
    <t>106,669</t>
  </si>
  <si>
    <t>639,197</t>
  </si>
  <si>
    <t>37,472</t>
  </si>
  <si>
    <t>2,949</t>
  </si>
  <si>
    <t>Other</t>
  </si>
  <si>
    <t>733,066</t>
  </si>
  <si>
    <t>48,367</t>
  </si>
  <si>
    <t>31,447</t>
  </si>
  <si>
    <t>496</t>
  </si>
  <si>
    <t>11,886</t>
  </si>
  <si>
    <t>30,335</t>
  </si>
  <si>
    <t>22</t>
  </si>
  <si>
    <t>994</t>
  </si>
  <si>
    <t>741</t>
  </si>
  <si>
    <t>513</t>
  </si>
  <si>
    <t>32,074</t>
  </si>
  <si>
    <t>1,719</t>
  </si>
  <si>
    <t>14,493</t>
  </si>
  <si>
    <t>2,353</t>
  </si>
  <si>
    <t>282</t>
  </si>
  <si>
    <t>5,694,595</t>
  </si>
  <si>
    <t>819,202</t>
  </si>
  <si>
    <t>770,509</t>
  </si>
  <si>
    <t>110,882</t>
  </si>
  <si>
    <t>21,260</t>
  </si>
  <si>
    <t>56,686</t>
  </si>
  <si>
    <t>11,050</t>
  </si>
  <si>
    <t>13,069</t>
  </si>
  <si>
    <t>208,113</t>
  </si>
  <si>
    <t>18,048</t>
  </si>
  <si>
    <t>7,466</t>
  </si>
  <si>
    <t>587,173</t>
  </si>
  <si>
    <t>46,533</t>
  </si>
  <si>
    <t>252,289</t>
  </si>
  <si>
    <t>14,849</t>
  </si>
  <si>
    <t>1,511</t>
  </si>
  <si>
    <t>Co-occurring conditions (2020-2024)</t>
  </si>
  <si>
    <t>Stroke/TIA</t>
  </si>
  <si>
    <t>1,098,656</t>
  </si>
  <si>
    <t>478,030</t>
  </si>
  <si>
    <t>442,309</t>
  </si>
  <si>
    <t>149,586</t>
  </si>
  <si>
    <t>78,766</t>
  </si>
  <si>
    <t>98,719</t>
  </si>
  <si>
    <t>8,734</t>
  </si>
  <si>
    <t>23,963</t>
  </si>
  <si>
    <t>131,021</t>
  </si>
  <si>
    <t>10,876</t>
  </si>
  <si>
    <t>6,202</t>
  </si>
  <si>
    <t>366,988</t>
  </si>
  <si>
    <t>45,656</t>
  </si>
  <si>
    <t>174,357</t>
  </si>
  <si>
    <t>8,671</t>
  </si>
  <si>
    <t>1,596</t>
  </si>
  <si>
    <t>Macular Degeneration</t>
  </si>
  <si>
    <t>612,010</t>
  </si>
  <si>
    <t>607,292</t>
  </si>
  <si>
    <t>595,180</t>
  </si>
  <si>
    <t>90,639</t>
  </si>
  <si>
    <t>34,107</t>
  </si>
  <si>
    <t>44,737</t>
  </si>
  <si>
    <t>4,145</t>
  </si>
  <si>
    <t>9,685</t>
  </si>
  <si>
    <t>110,629</t>
  </si>
  <si>
    <t>5,765</t>
  </si>
  <si>
    <t>1,447</t>
  </si>
  <si>
    <t>606,067</t>
  </si>
  <si>
    <t>25,082</t>
  </si>
  <si>
    <t>126,078</t>
  </si>
  <si>
    <t>3,389</t>
  </si>
  <si>
    <t>608</t>
  </si>
  <si>
    <t>Aphasia</t>
  </si>
  <si>
    <t>233,767</t>
  </si>
  <si>
    <t>101,685</t>
  </si>
  <si>
    <t>91,708</t>
  </si>
  <si>
    <t>35,765</t>
  </si>
  <si>
    <t>22,667</t>
  </si>
  <si>
    <t>28,774</t>
  </si>
  <si>
    <t>2,820</t>
  </si>
  <si>
    <t>6,294</t>
  </si>
  <si>
    <t>28,921</t>
  </si>
  <si>
    <t>2,416</t>
  </si>
  <si>
    <t>1,369</t>
  </si>
  <si>
    <t>78,540</t>
  </si>
  <si>
    <t>7,038</t>
  </si>
  <si>
    <t>37,752</t>
  </si>
  <si>
    <t>2,431</t>
  </si>
  <si>
    <t>332</t>
  </si>
  <si>
    <t>Hypoxic Ischemic Encephalopathy (HIE)</t>
  </si>
  <si>
    <t>19,443</t>
  </si>
  <si>
    <t>8,512</t>
  </si>
  <si>
    <t>8,105</t>
  </si>
  <si>
    <t>2,522</t>
  </si>
  <si>
    <t>859</t>
  </si>
  <si>
    <t>2,433</t>
  </si>
  <si>
    <t>168</t>
  </si>
  <si>
    <t>598</t>
  </si>
  <si>
    <t>2,953</t>
  </si>
  <si>
    <t>18</t>
  </si>
  <si>
    <t>222</t>
  </si>
  <si>
    <t>6,832</t>
  </si>
  <si>
    <t>33</t>
  </si>
  <si>
    <t>3,323</t>
  </si>
  <si>
    <t>11</t>
  </si>
  <si>
    <t>Visual hallucinations</t>
  </si>
  <si>
    <t>64,395</t>
  </si>
  <si>
    <t>27,505</t>
  </si>
  <si>
    <t>24,900</t>
  </si>
  <si>
    <t>12,179</t>
  </si>
  <si>
    <t>6,262</t>
  </si>
  <si>
    <t>6,601</t>
  </si>
  <si>
    <t>627</t>
  </si>
  <si>
    <t>1,739</t>
  </si>
  <si>
    <t>8,304</t>
  </si>
  <si>
    <t>967</t>
  </si>
  <si>
    <t>525</t>
  </si>
  <si>
    <t>21,777</t>
  </si>
  <si>
    <t>1,922</t>
  </si>
  <si>
    <t>10,009</t>
  </si>
  <si>
    <t>563</t>
  </si>
  <si>
    <t>138</t>
  </si>
  <si>
    <t>Cortical Blindness</t>
  </si>
  <si>
    <t>5,810</t>
  </si>
  <si>
    <t>5,743</t>
  </si>
  <si>
    <t>5,379</t>
  </si>
  <si>
    <t>1,823</t>
  </si>
  <si>
    <t>813</t>
  </si>
  <si>
    <t>1,798</t>
  </si>
  <si>
    <t>502</t>
  </si>
  <si>
    <t>2,502</t>
  </si>
  <si>
    <t>12</t>
  </si>
  <si>
    <t>34</t>
  </si>
  <si>
    <t>5,732</t>
  </si>
  <si>
    <t>45</t>
  </si>
  <si>
    <t>1,368</t>
  </si>
  <si>
    <t>15</t>
  </si>
  <si>
    <t>ADRD</t>
  </si>
  <si>
    <t>559,962</t>
  </si>
  <si>
    <t>208,428</t>
  </si>
  <si>
    <t>183,791</t>
  </si>
  <si>
    <t>69,524</t>
  </si>
  <si>
    <t>43,961</t>
  </si>
  <si>
    <t>42,054</t>
  </si>
  <si>
    <t>6,162</t>
  </si>
  <si>
    <t>9,384</t>
  </si>
  <si>
    <t>50,275</t>
  </si>
  <si>
    <t>3,817</t>
  </si>
  <si>
    <t>2,265</t>
  </si>
  <si>
    <t>138,084</t>
  </si>
  <si>
    <t>15,392</t>
  </si>
  <si>
    <t>104,688</t>
  </si>
  <si>
    <t>3,985</t>
  </si>
  <si>
    <t>733</t>
  </si>
  <si>
    <t>Eye injury</t>
  </si>
  <si>
    <t>337,787</t>
  </si>
  <si>
    <t>159,857</t>
  </si>
  <si>
    <t>138,265</t>
  </si>
  <si>
    <t>69,775</t>
  </si>
  <si>
    <t>12,060</t>
  </si>
  <si>
    <t>16,230</t>
  </si>
  <si>
    <t>1,003</t>
  </si>
  <si>
    <t>4,449</t>
  </si>
  <si>
    <t>28,308</t>
  </si>
  <si>
    <t>3,011</t>
  </si>
  <si>
    <t>142,050</t>
  </si>
  <si>
    <t>6,816</t>
  </si>
  <si>
    <t>34,078</t>
  </si>
  <si>
    <t>1,245</t>
  </si>
  <si>
    <t>152</t>
  </si>
  <si>
    <t>Substance Use Disorders</t>
  </si>
  <si>
    <t>2,285,113</t>
  </si>
  <si>
    <t>510,297</t>
  </si>
  <si>
    <t>458,599</t>
  </si>
  <si>
    <t>183,694</t>
  </si>
  <si>
    <t>63,819</t>
  </si>
  <si>
    <t>84,624</t>
  </si>
  <si>
    <t>6,147</t>
  </si>
  <si>
    <t>22,124</t>
  </si>
  <si>
    <t>160,428</t>
  </si>
  <si>
    <t>18,921</t>
  </si>
  <si>
    <t>13,188</t>
  </si>
  <si>
    <t>364,461</t>
  </si>
  <si>
    <t>29,775</t>
  </si>
  <si>
    <t>169,955</t>
  </si>
  <si>
    <t>11,834</t>
  </si>
  <si>
    <t>2,079</t>
  </si>
  <si>
    <t>Depression</t>
  </si>
  <si>
    <t>5,421,601</t>
  </si>
  <si>
    <t>1,554,904</t>
  </si>
  <si>
    <t>1,481,680</t>
  </si>
  <si>
    <t>397,156</t>
  </si>
  <si>
    <t>125,244</t>
  </si>
  <si>
    <t>179,335</t>
  </si>
  <si>
    <t>15,342</t>
  </si>
  <si>
    <t>43,535</t>
  </si>
  <si>
    <t>541,081</t>
  </si>
  <si>
    <t>60,468</t>
  </si>
  <si>
    <t>19,669</t>
  </si>
  <si>
    <t>1,066,675</t>
  </si>
  <si>
    <t>135,075</t>
  </si>
  <si>
    <t>588,653</t>
  </si>
  <si>
    <t>47,051</t>
  </si>
  <si>
    <t>4,803</t>
  </si>
  <si>
    <t>Anxiety</t>
  </si>
  <si>
    <t>7,270,226</t>
  </si>
  <si>
    <t>1,924,804</t>
  </si>
  <si>
    <t>1,836,099</t>
  </si>
  <si>
    <t>472,867</t>
  </si>
  <si>
    <t>133,775</t>
  </si>
  <si>
    <t>203,302</t>
  </si>
  <si>
    <t>16,292</t>
  </si>
  <si>
    <t>50,693</t>
  </si>
  <si>
    <t>657,124</t>
  </si>
  <si>
    <t>76,790</t>
  </si>
  <si>
    <t>21,161</t>
  </si>
  <si>
    <t>1,303,855</t>
  </si>
  <si>
    <t>169,626</t>
  </si>
  <si>
    <t>728,419</t>
  </si>
  <si>
    <t>49,128</t>
  </si>
  <si>
    <t>4,948</t>
  </si>
  <si>
    <t>Obsessive Compulsive Disorder</t>
  </si>
  <si>
    <t>218,952</t>
  </si>
  <si>
    <t>57,163</t>
  </si>
  <si>
    <t>54,615</t>
  </si>
  <si>
    <t>14,748</t>
  </si>
  <si>
    <t>3,744</t>
  </si>
  <si>
    <t>5,589</t>
  </si>
  <si>
    <t>410</t>
  </si>
  <si>
    <t>1,488</t>
  </si>
  <si>
    <t>24,479</t>
  </si>
  <si>
    <t>2,271</t>
  </si>
  <si>
    <t>40,475</t>
  </si>
  <si>
    <t>3,681</t>
  </si>
  <si>
    <t>21,695</t>
  </si>
  <si>
    <t>1,120</t>
  </si>
  <si>
    <t>122</t>
  </si>
  <si>
    <t>Type1 Diabetes</t>
  </si>
  <si>
    <t>396,433</t>
  </si>
  <si>
    <t>115,145</t>
  </si>
  <si>
    <t>109,483</t>
  </si>
  <si>
    <t>29,457</t>
  </si>
  <si>
    <t>13,416</t>
  </si>
  <si>
    <t>16,370</t>
  </si>
  <si>
    <t>1,389</t>
  </si>
  <si>
    <t>3,989</t>
  </si>
  <si>
    <t>38,694</t>
  </si>
  <si>
    <t>2,421</t>
  </si>
  <si>
    <t>995</t>
  </si>
  <si>
    <t>95,506</t>
  </si>
  <si>
    <t>5,471</t>
  </si>
  <si>
    <t>28,815</t>
  </si>
  <si>
    <t>1,747</t>
  </si>
  <si>
    <t>483</t>
  </si>
  <si>
    <t>Type1 Diabetes with Ophthalmic Complications</t>
  </si>
  <si>
    <t>57,375</t>
  </si>
  <si>
    <t>35,020</t>
  </si>
  <si>
    <t>33,663</t>
  </si>
  <si>
    <t>8,449</t>
  </si>
  <si>
    <t>3,882</t>
  </si>
  <si>
    <t>5,049</t>
  </si>
  <si>
    <t>351</t>
  </si>
  <si>
    <t>1,060</t>
  </si>
  <si>
    <t>10,778</t>
  </si>
  <si>
    <t>477</t>
  </si>
  <si>
    <t>189</t>
  </si>
  <si>
    <t>32,521</t>
  </si>
  <si>
    <t>1,142</t>
  </si>
  <si>
    <t>6,157</t>
  </si>
  <si>
    <t>393</t>
  </si>
  <si>
    <t>117</t>
  </si>
  <si>
    <t>Type2 Diabetes</t>
  </si>
  <si>
    <t>5,053,385</t>
  </si>
  <si>
    <t>1,568,521</t>
  </si>
  <si>
    <t>1,488,905</t>
  </si>
  <si>
    <t>364,146</t>
  </si>
  <si>
    <t>139,748</t>
  </si>
  <si>
    <t>194,746</t>
  </si>
  <si>
    <t>18,074</t>
  </si>
  <si>
    <t>44,972</t>
  </si>
  <si>
    <t>396,956</t>
  </si>
  <si>
    <t>37,896</t>
  </si>
  <si>
    <t>14,084</t>
  </si>
  <si>
    <t>1,188,478</t>
  </si>
  <si>
    <t>116,243</t>
  </si>
  <si>
    <t>507,820</t>
  </si>
  <si>
    <t>21,364</t>
  </si>
  <si>
    <t>5,170</t>
  </si>
  <si>
    <t>Type2 Diabetes with Ophthalmic Complications</t>
  </si>
  <si>
    <t>535,195</t>
  </si>
  <si>
    <t>356,738</t>
  </si>
  <si>
    <t>344,382</t>
  </si>
  <si>
    <t>84,237</t>
  </si>
  <si>
    <t>35,168</t>
  </si>
  <si>
    <t>47,450</t>
  </si>
  <si>
    <t>4,761</t>
  </si>
  <si>
    <t>11,472</t>
  </si>
  <si>
    <t>91,828</t>
  </si>
  <si>
    <t>5,442</t>
  </si>
  <si>
    <t>1,872</t>
  </si>
  <si>
    <t>325,927</t>
  </si>
  <si>
    <t>18,958</t>
  </si>
  <si>
    <t>83,925</t>
  </si>
  <si>
    <t>761</t>
  </si>
  <si>
    <t>Epidemic vertigo</t>
  </si>
  <si>
    <t>678</t>
  </si>
  <si>
    <t>375</t>
  </si>
  <si>
    <t>346</t>
  </si>
  <si>
    <t>115</t>
  </si>
  <si>
    <t>31</t>
  </si>
  <si>
    <t>126</t>
  </si>
  <si>
    <t>174</t>
  </si>
  <si>
    <t>225</t>
  </si>
  <si>
    <t>171</t>
  </si>
  <si>
    <t>Autism Spectrum Disorder</t>
  </si>
  <si>
    <t>567,543</t>
  </si>
  <si>
    <t>151,051</t>
  </si>
  <si>
    <t>144,516</t>
  </si>
  <si>
    <t>34,208</t>
  </si>
  <si>
    <t>3,700</t>
  </si>
  <si>
    <t>11,255</t>
  </si>
  <si>
    <t>918</t>
  </si>
  <si>
    <t>3,948</t>
  </si>
  <si>
    <t>45,134</t>
  </si>
  <si>
    <t>1,328</t>
  </si>
  <si>
    <t>110,867</t>
  </si>
  <si>
    <t>59,785</t>
  </si>
  <si>
    <t>73</t>
  </si>
  <si>
    <t>ADHD</t>
  </si>
  <si>
    <t>1,690,003</t>
  </si>
  <si>
    <t>351,233</t>
  </si>
  <si>
    <t>335,872</t>
  </si>
  <si>
    <t>77,906</t>
  </si>
  <si>
    <t>11,185</t>
  </si>
  <si>
    <t>23,887</t>
  </si>
  <si>
    <t>1,591</t>
  </si>
  <si>
    <t>6,851</t>
  </si>
  <si>
    <t>129,026</t>
  </si>
  <si>
    <t>11,843</t>
  </si>
  <si>
    <t>2,695</t>
  </si>
  <si>
    <t>250,959</t>
  </si>
  <si>
    <t>12,458</t>
  </si>
  <si>
    <t>119,666</t>
  </si>
  <si>
    <t>5,107</t>
  </si>
  <si>
    <t>386</t>
  </si>
  <si>
    <t>COVID 19</t>
  </si>
  <si>
    <t>3,948,287</t>
  </si>
  <si>
    <t>1,273,382</t>
  </si>
  <si>
    <t>1,215,236</t>
  </si>
  <si>
    <t>344,686</t>
  </si>
  <si>
    <t>87,742</t>
  </si>
  <si>
    <t>124,324</t>
  </si>
  <si>
    <t>9,348</t>
  </si>
  <si>
    <t>36,528</t>
  </si>
  <si>
    <t>411,156</t>
  </si>
  <si>
    <t>70,170</t>
  </si>
  <si>
    <t>10,005</t>
  </si>
  <si>
    <t>869,470</t>
  </si>
  <si>
    <t>111,659</t>
  </si>
  <si>
    <t>493,485</t>
  </si>
  <si>
    <t>24,606</t>
  </si>
  <si>
    <t>2,872</t>
  </si>
  <si>
    <t>Parkinson's disease</t>
  </si>
  <si>
    <t>220,214</t>
  </si>
  <si>
    <t>68,216</t>
  </si>
  <si>
    <t>64,085</t>
  </si>
  <si>
    <t>18,067</t>
  </si>
  <si>
    <t>9,252</t>
  </si>
  <si>
    <t>10,857</t>
  </si>
  <si>
    <t>1,360</t>
  </si>
  <si>
    <t>2,338</t>
  </si>
  <si>
    <t>19,811</t>
  </si>
  <si>
    <t>2,226</t>
  </si>
  <si>
    <t>781</t>
  </si>
  <si>
    <t>46,841</t>
  </si>
  <si>
    <t>6,229</t>
  </si>
  <si>
    <t>29,489</t>
  </si>
  <si>
    <t>1,352</t>
  </si>
  <si>
    <t>465</t>
  </si>
  <si>
    <t>Payer Status</t>
  </si>
  <si>
    <t>Public</t>
  </si>
  <si>
    <t>14,757,589</t>
  </si>
  <si>
    <t>3,322,269</t>
  </si>
  <si>
    <t>3,162,817</t>
  </si>
  <si>
    <t>674,669</t>
  </si>
  <si>
    <t>196,996</t>
  </si>
  <si>
    <t>290,663</t>
  </si>
  <si>
    <t>17,209</t>
  </si>
  <si>
    <t>72,471</t>
  </si>
  <si>
    <t>722,681</t>
  </si>
  <si>
    <t>70,031</t>
  </si>
  <si>
    <t>31,635</t>
  </si>
  <si>
    <t>2,366,164</t>
  </si>
  <si>
    <t>205,477</t>
  </si>
  <si>
    <t>1,172,677</t>
  </si>
  <si>
    <t>60,052</t>
  </si>
  <si>
    <t>8,712</t>
  </si>
  <si>
    <t>Private</t>
  </si>
  <si>
    <t>17,768,181</t>
  </si>
  <si>
    <t>2,649,086</t>
  </si>
  <si>
    <t>2,530,386</t>
  </si>
  <si>
    <t>438,354</t>
  </si>
  <si>
    <t>59,527</t>
  </si>
  <si>
    <t>153,319</t>
  </si>
  <si>
    <t>6,141</t>
  </si>
  <si>
    <t>35,876</t>
  </si>
  <si>
    <t>562,945</t>
  </si>
  <si>
    <t>83,767</t>
  </si>
  <si>
    <t>17,362</t>
  </si>
  <si>
    <t>1,757,587</t>
  </si>
  <si>
    <t>161,692</t>
  </si>
  <si>
    <t>901,194</t>
  </si>
  <si>
    <t>61,964</t>
  </si>
  <si>
    <t>4,360</t>
  </si>
  <si>
    <t>2,018,751</t>
  </si>
  <si>
    <t>309,309</t>
  </si>
  <si>
    <t>291,791</t>
  </si>
  <si>
    <t>62,351</t>
  </si>
  <si>
    <t>10,764</t>
  </si>
  <si>
    <t>20,005</t>
  </si>
  <si>
    <t>972</t>
  </si>
  <si>
    <t>4,956</t>
  </si>
  <si>
    <t>59,489</t>
  </si>
  <si>
    <t>9,178</t>
  </si>
  <si>
    <t>3,273</t>
  </si>
  <si>
    <t>218,392</t>
  </si>
  <si>
    <t>17,058</t>
  </si>
  <si>
    <t>94,657</t>
  </si>
  <si>
    <t>5,062</t>
  </si>
  <si>
    <t>423</t>
  </si>
  <si>
    <t>13,878,697</t>
  </si>
  <si>
    <t>2,283,537</t>
  </si>
  <si>
    <t>2,107,272</t>
  </si>
  <si>
    <t>394,987</t>
  </si>
  <si>
    <t>73,478</t>
  </si>
  <si>
    <t>158,442</t>
  </si>
  <si>
    <t>35,212</t>
  </si>
  <si>
    <t>34,015</t>
  </si>
  <si>
    <t>399,647</t>
  </si>
  <si>
    <t>51,179</t>
  </si>
  <si>
    <t>18,460</t>
  </si>
  <si>
    <t>1,620,271</t>
  </si>
  <si>
    <t>129,558</t>
  </si>
  <si>
    <t>721,840</t>
  </si>
  <si>
    <t>51,609</t>
  </si>
  <si>
    <t>4,942</t>
  </si>
  <si>
    <t>Services/Subspecialties at F2F Encounter (2024)</t>
  </si>
  <si>
    <t>Ophthalmology</t>
  </si>
  <si>
    <t>1,136,822</t>
  </si>
  <si>
    <t>986,469</t>
  </si>
  <si>
    <t>985,400</t>
  </si>
  <si>
    <t>141,335</t>
  </si>
  <si>
    <t>30,642</t>
  </si>
  <si>
    <t>65,537</t>
  </si>
  <si>
    <t>3,172</t>
  </si>
  <si>
    <t>15,940</t>
  </si>
  <si>
    <t>165,639</t>
  </si>
  <si>
    <t>8,748</t>
  </si>
  <si>
    <t>2,058</t>
  </si>
  <si>
    <t>968,165</t>
  </si>
  <si>
    <t>28,687</t>
  </si>
  <si>
    <t>157,351</t>
  </si>
  <si>
    <t>7,522</t>
  </si>
  <si>
    <t>704</t>
  </si>
  <si>
    <t>Neurology</t>
  </si>
  <si>
    <t>1,878,877</t>
  </si>
  <si>
    <t>599,735</t>
  </si>
  <si>
    <t>583,232</t>
  </si>
  <si>
    <t>159,020</t>
  </si>
  <si>
    <t>47,095</t>
  </si>
  <si>
    <t>99,072</t>
  </si>
  <si>
    <t>4,983</t>
  </si>
  <si>
    <t>25,578</t>
  </si>
  <si>
    <t>239,187</t>
  </si>
  <si>
    <t>15,758</t>
  </si>
  <si>
    <t>10,799</t>
  </si>
  <si>
    <t>419,828</t>
  </si>
  <si>
    <t>48,299</t>
  </si>
  <si>
    <t>211,797</t>
  </si>
  <si>
    <t>53,345</t>
  </si>
  <si>
    <t>5,714</t>
  </si>
  <si>
    <t>ENT</t>
  </si>
  <si>
    <t>1,132,411</t>
  </si>
  <si>
    <t>523,116</t>
  </si>
  <si>
    <t>522,002</t>
  </si>
  <si>
    <t>98,277</t>
  </si>
  <si>
    <t>16,612</t>
  </si>
  <si>
    <t>47,804</t>
  </si>
  <si>
    <t>2,701</t>
  </si>
  <si>
    <t>11,823</t>
  </si>
  <si>
    <t>111,147</t>
  </si>
  <si>
    <t>19,279</t>
  </si>
  <si>
    <t>1,944</t>
  </si>
  <si>
    <t>205,916</t>
  </si>
  <si>
    <t>43,647</t>
  </si>
  <si>
    <t>399,177</t>
  </si>
  <si>
    <t>3,498</t>
  </si>
  <si>
    <t>456</t>
  </si>
  <si>
    <t>Physiatrist</t>
  </si>
  <si>
    <t>451,569</t>
  </si>
  <si>
    <t>162,332</t>
  </si>
  <si>
    <t>160,509</t>
  </si>
  <si>
    <t>44,466</t>
  </si>
  <si>
    <t>14,731</t>
  </si>
  <si>
    <t>29,027</t>
  </si>
  <si>
    <t>4,282</t>
  </si>
  <si>
    <t>6,176</t>
  </si>
  <si>
    <t>58,060</t>
  </si>
  <si>
    <t>5,020</t>
  </si>
  <si>
    <t>9,353</t>
  </si>
  <si>
    <t>113,134</t>
  </si>
  <si>
    <t>14,597</t>
  </si>
  <si>
    <t>64,670</t>
  </si>
  <si>
    <t>4,723</t>
  </si>
  <si>
    <t>700</t>
  </si>
  <si>
    <t>Psychiatrist</t>
  </si>
  <si>
    <t>1,507,928</t>
  </si>
  <si>
    <t>487,547</t>
  </si>
  <si>
    <t>472,962</t>
  </si>
  <si>
    <t>128,421</t>
  </si>
  <si>
    <t>37,882</t>
  </si>
  <si>
    <t>70,325</t>
  </si>
  <si>
    <t>3,270</t>
  </si>
  <si>
    <t>19,514</t>
  </si>
  <si>
    <t>205,116</t>
  </si>
  <si>
    <t>12,867</t>
  </si>
  <si>
    <t>5,386</t>
  </si>
  <si>
    <t>339,475</t>
  </si>
  <si>
    <t>40,774</t>
  </si>
  <si>
    <t>170,406</t>
  </si>
  <si>
    <t>51,340</t>
  </si>
  <si>
    <t>5,444</t>
  </si>
  <si>
    <t>Audiologist</t>
  </si>
  <si>
    <t>304,267</t>
  </si>
  <si>
    <t>276,179</t>
  </si>
  <si>
    <t>274,040</t>
  </si>
  <si>
    <t>44,084</t>
  </si>
  <si>
    <t>8,351</t>
  </si>
  <si>
    <t>19,326</t>
  </si>
  <si>
    <t>621</t>
  </si>
  <si>
    <t>8,349</t>
  </si>
  <si>
    <t>51,112</t>
  </si>
  <si>
    <t>3,569</t>
  </si>
  <si>
    <t>582</t>
  </si>
  <si>
    <t>85,977</t>
  </si>
  <si>
    <t>25,391</t>
  </si>
  <si>
    <t>266,744</t>
  </si>
  <si>
    <t>1,164</t>
  </si>
  <si>
    <t>163</t>
  </si>
  <si>
    <t>Occupational Therapy</t>
  </si>
  <si>
    <t>104,763</t>
  </si>
  <si>
    <t>40,020</t>
  </si>
  <si>
    <t>39,917</t>
  </si>
  <si>
    <t>13,421</t>
  </si>
  <si>
    <t>7,010</t>
  </si>
  <si>
    <t>6,352</t>
  </si>
  <si>
    <t>3,140</t>
  </si>
  <si>
    <t>13,472</t>
  </si>
  <si>
    <t>1,026</t>
  </si>
  <si>
    <t>1,523</t>
  </si>
  <si>
    <t>29,849</t>
  </si>
  <si>
    <t>3,218</t>
  </si>
  <si>
    <t>15,368</t>
  </si>
  <si>
    <t>149</t>
  </si>
  <si>
    <t>Physical Therapy</t>
  </si>
  <si>
    <t>343,085</t>
  </si>
  <si>
    <t>131,790</t>
  </si>
  <si>
    <t>131,657</t>
  </si>
  <si>
    <t>36,652</t>
  </si>
  <si>
    <t>14,151</t>
  </si>
  <si>
    <t>14,984</t>
  </si>
  <si>
    <t>6,547</t>
  </si>
  <si>
    <t>6,293</t>
  </si>
  <si>
    <t>41,140</t>
  </si>
  <si>
    <t>4,190</t>
  </si>
  <si>
    <t>2,417</t>
  </si>
  <si>
    <t>93,971</t>
  </si>
  <si>
    <t>17,644</t>
  </si>
  <si>
    <t>54,386</t>
  </si>
  <si>
    <t>3,094</t>
  </si>
  <si>
    <t>330</t>
  </si>
  <si>
    <t>Speech-Language Pathology</t>
  </si>
  <si>
    <t>61,731</t>
  </si>
  <si>
    <t>25,678</t>
  </si>
  <si>
    <t>25,641</t>
  </si>
  <si>
    <t>6,304</t>
  </si>
  <si>
    <t>2,406</t>
  </si>
  <si>
    <t>3,819</t>
  </si>
  <si>
    <t>622</t>
  </si>
  <si>
    <t>8,934</t>
  </si>
  <si>
    <t>902</t>
  </si>
  <si>
    <t>266</t>
  </si>
  <si>
    <t>15,319</t>
  </si>
  <si>
    <t>1,568</t>
  </si>
  <si>
    <t>15,085</t>
  </si>
  <si>
    <t>507</t>
  </si>
  <si>
    <t>71</t>
  </si>
  <si>
    <t>Screenings (2020-2024)</t>
  </si>
  <si>
    <t>Newborn hearing screening</t>
  </si>
  <si>
    <t>279,683</t>
  </si>
  <si>
    <t>57,848</t>
  </si>
  <si>
    <t>55,474</t>
  </si>
  <si>
    <t>12,781</t>
  </si>
  <si>
    <t>1,480</t>
  </si>
  <si>
    <t>7,620</t>
  </si>
  <si>
    <t>425</t>
  </si>
  <si>
    <t>1,105</t>
  </si>
  <si>
    <t>8,409</t>
  </si>
  <si>
    <t>188</t>
  </si>
  <si>
    <t>172</t>
  </si>
  <si>
    <t>37,352</t>
  </si>
  <si>
    <t>212</t>
  </si>
  <si>
    <t>26,905</t>
  </si>
  <si>
    <t>Auditory screening</t>
  </si>
  <si>
    <t>3,895,294</t>
  </si>
  <si>
    <t>1,665,212</t>
  </si>
  <si>
    <t>1,629,744</t>
  </si>
  <si>
    <t>286,500</t>
  </si>
  <si>
    <t>43,339</t>
  </si>
  <si>
    <t>103,034</t>
  </si>
  <si>
    <t>9,147</t>
  </si>
  <si>
    <t>30,533</t>
  </si>
  <si>
    <t>321,715</t>
  </si>
  <si>
    <t>25,907</t>
  </si>
  <si>
    <t>3,907</t>
  </si>
  <si>
    <t>841,635</t>
  </si>
  <si>
    <t>110,437</t>
  </si>
  <si>
    <t>1,181,519</t>
  </si>
  <si>
    <t>6,335</t>
  </si>
  <si>
    <t>891</t>
  </si>
  <si>
    <t>Vestibular function tests</t>
  </si>
  <si>
    <t>92,898</t>
  </si>
  <si>
    <t>81,512</t>
  </si>
  <si>
    <t>79,513</t>
  </si>
  <si>
    <t>14,747</t>
  </si>
  <si>
    <t>2,597</t>
  </si>
  <si>
    <t>6,648</t>
  </si>
  <si>
    <t>279</t>
  </si>
  <si>
    <t>2,435</t>
  </si>
  <si>
    <t>25,943</t>
  </si>
  <si>
    <t>1,773</t>
  </si>
  <si>
    <t>267</t>
  </si>
  <si>
    <t>34,620</t>
  </si>
  <si>
    <t>43,199</t>
  </si>
  <si>
    <t>64,363</t>
  </si>
  <si>
    <t>941</t>
  </si>
  <si>
    <t>123</t>
  </si>
  <si>
    <t>Retinal screening tests</t>
  </si>
  <si>
    <t>1,867,753</t>
  </si>
  <si>
    <t>1,603,050</t>
  </si>
  <si>
    <t>247,420</t>
  </si>
  <si>
    <t>65,042</t>
  </si>
  <si>
    <t>106,874</t>
  </si>
  <si>
    <t>11,082</t>
  </si>
  <si>
    <t>22,996</t>
  </si>
  <si>
    <t>345,236</t>
  </si>
  <si>
    <t>18,880</t>
  </si>
  <si>
    <t>4,160</t>
  </si>
  <si>
    <t>1,591,814</t>
  </si>
  <si>
    <t>60,824</t>
  </si>
  <si>
    <t>291,403</t>
  </si>
  <si>
    <t>27,259</t>
  </si>
  <si>
    <t>1,696</t>
  </si>
  <si>
    <t>Hearing device assessments (2020-2024)</t>
  </si>
  <si>
    <t>Hearing aids</t>
  </si>
  <si>
    <t>135,294</t>
  </si>
  <si>
    <t>132,820</t>
  </si>
  <si>
    <t>130,410</t>
  </si>
  <si>
    <t>22,979</t>
  </si>
  <si>
    <t>5,980</t>
  </si>
  <si>
    <t>11,618</t>
  </si>
  <si>
    <t>1,464</t>
  </si>
  <si>
    <t>4,597</t>
  </si>
  <si>
    <t>24,712</t>
  </si>
  <si>
    <t>1,545</t>
  </si>
  <si>
    <t>353</t>
  </si>
  <si>
    <t>48,957</t>
  </si>
  <si>
    <t>9,393</t>
  </si>
  <si>
    <t>132,110</t>
  </si>
  <si>
    <t>493</t>
  </si>
  <si>
    <t>121</t>
  </si>
  <si>
    <t>Hearing implants</t>
  </si>
  <si>
    <t>35,317</t>
  </si>
  <si>
    <t>34,935</t>
  </si>
  <si>
    <t>33,339</t>
  </si>
  <si>
    <t>3,517</t>
  </si>
  <si>
    <t>965</t>
  </si>
  <si>
    <t>3,741</t>
  </si>
  <si>
    <t>220</t>
  </si>
  <si>
    <t>1,139</t>
  </si>
  <si>
    <t>5,847</t>
  </si>
  <si>
    <t>257</t>
  </si>
  <si>
    <t>61</t>
  </si>
  <si>
    <t>8,077</t>
  </si>
  <si>
    <t>3,428</t>
  </si>
  <si>
    <t>34,834</t>
  </si>
  <si>
    <t>103</t>
  </si>
  <si>
    <t>Characteristics of the Patient Population with Sensory Health Conditions Receiving Health Care Services Across Clinical Research Networks Participating in PCORnet®</t>
  </si>
  <si>
    <t>Additional methods and information used to specify the query and define the cohorts are available upon request by emailing frontdoor@pcornet.org.</t>
  </si>
  <si>
    <t>Disclaimer</t>
  </si>
  <si>
    <t>PCORnet® is intended to improve the nation’s capacity to efficiently conduct patient-centered health research, particularly CER, by providing a large, highly representative network of health data, research expertise, and patient insights. PCORnet has been developed with funding from the Patient-Centered Outcomes Research Institute® (PCORI®).</t>
  </si>
  <si>
    <t>Network queries that return only aggregate or limited data sets are covered by the PCORnet® Master Data Sharing Agreement, and site-level blanket Institutional Review Board approvals. The statements presented in this report do not necessarily represent the views of PCORI or other organizations participating in, collaborating with, or funding PCORnet.</t>
  </si>
  <si>
    <t>To ensure PCORnet data resources are of high quality for research and to mitigate the limitations above, all PCORnet-accessible data resources undergo rigorous quality curation and screening as part of quarterly coordinated data quality assessment. For more information on data curation activities and strategies to improve data quality for PCORnet, please contact frontdoor@pcornet.org.</t>
  </si>
  <si>
    <t>For questions, comments, or suggestions related to this PCORnet® Front Door query or other PCORnet queries, please contact frontdoor@pcornet.org.</t>
  </si>
  <si>
    <t>Cite this data report</t>
  </si>
  <si>
    <t>Data available in this report are meant to illustrate the capabilities of PCORnet. You can cite this data report for publications or proposals, or contact the PCORnet® Front Door for a more comprehensive data request.</t>
  </si>
  <si>
    <t>Funding Statement</t>
  </si>
  <si>
    <t>About PCORnet® Population Insights Reports </t>
  </si>
  <si>
    <t>Investigators pursuing a funding opportunity who are interested in characterizing additional conditions across PCORnet that are not specified in these reports should contact the PCORnet® Front Door.</t>
  </si>
  <si>
    <t>Cohort Definitions</t>
  </si>
  <si>
    <t>The statements presented in this report are solely the responsibility of the author and do not necessarily represent the views of other organizations participating in, collaborating with or funding PCORnet or of PCORI.</t>
  </si>
  <si>
    <t>PCORnet® is intended to improve the nation’s capacity to efficiently conduct patient-centered health research, particularly comparative clinical effectiveness research (CER), by providing a large, highly representative network of health data, research expertise, and patient insights. PCORnet has been developed with funding from the Patient-Centered Outcomes Research Institute® (PCORI®).</t>
  </si>
  <si>
    <t>The report was funded by PCORI through PCORI Awards (RI-DCRI-01-PS11, RI-VUMC-01-PS10, RI-DCRI-01-PS10, RI-OCHIN-01-PS8, RI-MISSOURI-01-PS8 , RI-CORNELL-01-PS8, RI-FLORIDA-01-PS8, RI-PITT-01-PS8, RI-CHOP-01-PS10, RI-LPHI-01-PS8, RI-VUMC-01-PS9).</t>
  </si>
  <si>
    <t>For more information, please see:</t>
  </si>
  <si>
    <t xml:space="preserve">Data Privacy Statement for PCORnet® </t>
  </si>
  <si>
    <t>PCORnet® Master Data Sharing Agreement</t>
  </si>
  <si>
    <t>Data Scale, Quality and Security in PCORnet®</t>
  </si>
  <si>
    <t>Observation Stay : At least 1 ICD-10 dx at F2F in 2024 AND 1 sensory health dx at F2F in 2020-2024 AND 1 observational stay encounter in 2024</t>
  </si>
  <si>
    <t>Ambulatory Visit: At least 1 ICD-10 dx at F2F in 2024 AND 1 sensory health dx at F2F in 2020-2024 AND 1 ambulatory visit encounter in 2024</t>
  </si>
  <si>
    <t>Emergency Department Visit: At least 1 ICD-10 dx at F2F in 2024 AND 1 sensory health dx at F2F in 2020-2024 AND 1 emergency Department encounter in 2024</t>
  </si>
  <si>
    <t>Emergency-to-Inpatient Stay: At least 1 ICD-10 dx at F2F in 2024 AND 1 sensory health dx at F2F in 2020-2024 AND 1 emergency-to-inpatient encounter in 2024</t>
  </si>
  <si>
    <t>Inpatient Hospital Stay : At least 1 ICD-10 dx at F2F in 2024 AND 1 sensory health dx at F2F in 2020-2024 AND 1 inpatient encounter in 2024</t>
  </si>
  <si>
    <t>Sample citation
The National Patient-Centered Clinical Research Network® (PCORnet®). Updated June 23, 2026. Accessed July 12, 2026.  https://pcornet.org/data/population-insights-sensory/</t>
  </si>
  <si>
    <t>The PCORnet® Population Insights Reports are available to the public to support an understanding of ways PCORnet data resources and expertise can be used to conduct national-scale, patient-centered health research to improve evidence and support patient-centered care for the given condition. The Coordinating Center for PCORnet® collaborated with the Patient-Centered Outcomes Research Institute® (PCORI®) to develop the specifications and criteria for these reports.</t>
  </si>
  <si>
    <t>Methodology and Limitations</t>
  </si>
  <si>
    <t xml:space="preserve">In general, these reports identify demographic and geographic characteristics of the general patient population with at least 1 face-to-face encounter at a site participating in PCORnet during a 1-year query look-back period.  From this reference population, the query characterizes patients who had a diagnosis code for any of the given conditions of interest in their electronic health record (EHR) within a 5-year period. The data query also described additional co-occurring conditions, utilization of health care settings, and stratified the population by specific subspecialties which commonly treat patients with the condition. Given the extensiveness of these reports, not all data are reflected in the data visualization tool. Please note that these reports represent people receiving care at these institutions and are not a true measure of the prevalence of a condition across a region. </t>
  </si>
  <si>
    <r>
      <t>Data presented are descriptive and derived from diagnosis and procedure codes collected in the EHR</t>
    </r>
    <r>
      <rPr>
        <u/>
        <sz val="11"/>
        <rFont val="Calibri"/>
        <family val="2"/>
        <scheme val="minor"/>
      </rPr>
      <t xml:space="preserve"> </t>
    </r>
    <r>
      <rPr>
        <sz val="11"/>
        <rFont val="Calibri"/>
        <family val="2"/>
        <scheme val="minor"/>
      </rPr>
      <t xml:space="preserve">during health care encounters. </t>
    </r>
    <r>
      <rPr>
        <b/>
        <sz val="11"/>
        <rFont val="Calibri"/>
        <family val="2"/>
        <scheme val="minor"/>
      </rPr>
      <t>Rows and percentages may not add up to the total due to missing values and/or if counts are less than 11. If counts are between 1-10, then they are reported as 0 to protect patient privacy and risk of identification from aggregate values as outlined in the Data Privacy Statement for PCORnet®.</t>
    </r>
    <r>
      <rPr>
        <sz val="11"/>
        <rFont val="Calibri"/>
        <family val="2"/>
        <scheme val="minor"/>
      </rPr>
      <t xml:space="preserve"> No inferential analyses were conducted to compare populations or test hypotheses, as these are descriptive data only. Limitations with any EHR data analysis are applicable to this data, including the possibility for misclassification due to imperfect algorithms and lack of consistent definition of enrollment to define cohorts, in addition to limitations associated with processes to collect clinical data during health care encounters, including collection of demographic information. Data should be interpreted with these limitations in mind.</t>
    </r>
  </si>
  <si>
    <t>Age represents age at the Health Event of Interest (HEI). The aggregated PCORnet-level mean ages were calculated with a weighted mean, weighting by total cohort size at each DataMart. The aggregated PCORnet-level standard deviation of ages are calculated using a pooled standard deviation with unequal sample sizes, where the sample size is the cohort size at each DataMart. DataMarts in which there was a cohort of size 1 are excluded for calculation of these standard deviations</t>
  </si>
  <si>
    <t>Report contains data from 74 data partners.</t>
  </si>
  <si>
    <t>See Background tab for information on methodology and limitations.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</si>
</sst>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12" x14ac:knownFonts="1">
    <font>
      <sz val="11"/>
      <color rgb="FF000000"/>
      <name val="Calibri"/>
      <family val="2"/>
      <scheme val="minor"/>
    </font>
    <font>
      <b/>
      <sz val="12"/>
      <color rgb="FF000000"/>
      <name val="Calibri"/>
      <family val="2"/>
    </font>
    <font>
      <sz val="11"/>
      <color rgb="FF000000"/>
      <name val="Calibri"/>
      <family val="2"/>
    </font>
    <font>
      <b/>
      <sz val="11"/>
      <color rgb="FF000000"/>
      <name val="Calibri"/>
      <family val="2"/>
    </font>
    <font>
      <sz val="11"/>
      <color rgb="FF000000"/>
      <name val="Calibri"/>
      <family val="2"/>
      <scheme val="minor"/>
    </font>
    <font>
      <sz val="11"/>
      <name val="Calibri"/>
      <family val="2"/>
      <scheme val="minor"/>
    </font>
    <font>
      <sz val="11"/>
      <name val="Calibri"/>
      <family val="2"/>
    </font>
    <font>
      <b/>
      <i/>
      <sz val="11"/>
      <name val="Calibri"/>
      <family val="2"/>
      <scheme val="minor"/>
    </font>
    <font>
      <b/>
      <sz val="11"/>
      <color rgb="FF000000"/>
      <name val="Calibri"/>
      <family val="2"/>
    </font>
    <font>
      <u/>
      <sz val="11"/>
      <color theme="10"/>
      <name val="Calibri"/>
      <family val="2"/>
      <scheme val="minor"/>
    </font>
    <font>
      <b/>
      <sz val="11"/>
      <name val="Calibri"/>
      <family val="2"/>
      <scheme val="minor"/>
    </font>
    <font>
      <u/>
      <sz val="11"/>
      <name val="Calibri"/>
      <family val="2"/>
      <scheme val="minor"/>
    </font>
  </fonts>
  <fills count="4">
    <fill>
      <patternFill patternType="none"/>
    </fill>
    <fill>
      <patternFill patternType="gray125"/>
    </fill>
    <fill>
      <patternFill patternType="solid">
        <fgColor rgb="FFE5E5E5"/>
      </patternFill>
    </fill>
    <fill>
      <patternFill patternType="solid">
        <fgColor theme="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9" fontId="4" fillId="0" borderId="0" applyFont="0" applyFill="0" applyBorder="0" applyAlignment="0" applyProtection="0"/>
    <xf numFmtId="43" fontId="4" fillId="0" borderId="0" applyFont="0" applyFill="0" applyBorder="0" applyAlignment="0" applyProtection="0"/>
    <xf numFmtId="0" fontId="9" fillId="0" borderId="0" applyNumberFormat="0" applyFill="0" applyBorder="0" applyAlignment="0" applyProtection="0"/>
  </cellStyleXfs>
  <cellXfs count="22">
    <xf numFmtId="0" fontId="0" fillId="0" borderId="0" xfId="0"/>
    <xf numFmtId="0" fontId="1" fillId="0" borderId="1" xfId="0" applyFont="1" applyBorder="1" applyAlignment="1">
      <alignment horizontal="center" vertical="center" wrapText="1"/>
    </xf>
    <xf numFmtId="2" fontId="2" fillId="0" borderId="1" xfId="0" applyNumberFormat="1" applyFont="1" applyBorder="1" applyAlignment="1">
      <alignment horizontal="right" vertical="center"/>
    </xf>
    <xf numFmtId="0" fontId="3" fillId="2" borderId="1" xfId="0" applyFont="1" applyFill="1" applyBorder="1"/>
    <xf numFmtId="0" fontId="5" fillId="0" borderId="0" xfId="0" applyFont="1"/>
    <xf numFmtId="1" fontId="2" fillId="0" borderId="1" xfId="0" applyNumberFormat="1" applyFont="1" applyBorder="1" applyAlignment="1">
      <alignment horizontal="right" vertical="center"/>
    </xf>
    <xf numFmtId="164" fontId="2" fillId="0" borderId="1" xfId="2" applyNumberFormat="1" applyFont="1" applyBorder="1" applyAlignment="1">
      <alignment horizontal="left" vertical="center" indent="1"/>
    </xf>
    <xf numFmtId="165" fontId="2" fillId="0" borderId="1" xfId="0" applyNumberFormat="1" applyFont="1" applyBorder="1" applyAlignment="1">
      <alignment horizontal="right" vertical="center"/>
    </xf>
    <xf numFmtId="165" fontId="2" fillId="0" borderId="1" xfId="1" applyNumberFormat="1" applyFont="1" applyBorder="1" applyAlignment="1">
      <alignment horizontal="right" vertical="center"/>
    </xf>
    <xf numFmtId="164" fontId="2" fillId="0" borderId="1" xfId="2" applyNumberFormat="1" applyFont="1" applyBorder="1" applyAlignment="1">
      <alignment horizontal="right" vertical="center"/>
    </xf>
    <xf numFmtId="1" fontId="2" fillId="0" borderId="1" xfId="1" applyNumberFormat="1" applyFont="1" applyBorder="1" applyAlignment="1">
      <alignment horizontal="right" vertical="center"/>
    </xf>
    <xf numFmtId="0" fontId="0" fillId="3" borderId="0" xfId="0" applyFill="1"/>
    <xf numFmtId="0" fontId="8" fillId="3" borderId="0" xfId="0" applyFont="1" applyFill="1"/>
    <xf numFmtId="0" fontId="10" fillId="3" borderId="0" xfId="0" applyFont="1" applyFill="1" applyAlignment="1">
      <alignment vertical="center" wrapText="1"/>
    </xf>
    <xf numFmtId="0" fontId="5" fillId="3" borderId="0" xfId="0" applyFont="1" applyFill="1"/>
    <xf numFmtId="0" fontId="5" fillId="3" borderId="0" xfId="0" applyFont="1" applyFill="1" applyAlignment="1">
      <alignment vertical="center" wrapText="1"/>
    </xf>
    <xf numFmtId="0" fontId="5" fillId="0" borderId="0" xfId="0" applyFont="1" applyAlignment="1">
      <alignment vertical="center" wrapText="1"/>
    </xf>
    <xf numFmtId="0" fontId="10" fillId="0" borderId="0" xfId="0" applyFont="1" applyAlignment="1">
      <alignment vertical="center" wrapText="1"/>
    </xf>
    <xf numFmtId="0" fontId="5" fillId="0" borderId="0" xfId="0" applyFont="1" applyAlignment="1">
      <alignment wrapText="1"/>
    </xf>
    <xf numFmtId="0" fontId="11" fillId="0" borderId="0" xfId="3" applyFont="1" applyAlignment="1">
      <alignment wrapText="1"/>
    </xf>
    <xf numFmtId="0" fontId="6" fillId="0" borderId="0" xfId="0" applyFont="1"/>
    <xf numFmtId="0" fontId="7" fillId="0" borderId="0" xfId="0" applyFont="1" applyAlignment="1">
      <alignment horizontal="left" vertical="center" wrapText="1"/>
    </xf>
  </cellXfs>
  <cellStyles count="4">
    <cellStyle name="Comma" xfId="2" builtinId="3"/>
    <cellStyle name="Hyperlink" xfId="3"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pcornet.org/wp-content/uploads/2026/06/PCORnet-CC-DSA-v5.0-v4.pdf" TargetMode="External"/><Relationship Id="rId2" Type="http://schemas.openxmlformats.org/officeDocument/2006/relationships/hyperlink" Target="https://pcornet.org/data/" TargetMode="External"/><Relationship Id="rId1" Type="http://schemas.openxmlformats.org/officeDocument/2006/relationships/hyperlink" Target="https://pcornet.org/wp-content/uploads/2024/03/PCORnet-Statement-on-Protecting-Patient-Privacy_FEB2024-_final1.pdf"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C7255-390D-4E58-9426-5DE756405D03}">
  <dimension ref="A1:A21"/>
  <sheetViews>
    <sheetView showGridLines="0" zoomScale="90" zoomScaleNormal="90" workbookViewId="0">
      <selection activeCell="A8" sqref="A8"/>
    </sheetView>
  </sheetViews>
  <sheetFormatPr defaultColWidth="8.6328125" defaultRowHeight="14.5" x14ac:dyDescent="0.35"/>
  <cols>
    <col min="1" max="1" width="174.7265625" style="18" customWidth="1"/>
    <col min="2" max="16384" width="8.6328125" style="18"/>
  </cols>
  <sheetData>
    <row r="1" spans="1:1" x14ac:dyDescent="0.35">
      <c r="A1" s="17" t="s">
        <v>1562</v>
      </c>
    </row>
    <row r="2" spans="1:1" ht="43.5" x14ac:dyDescent="0.35">
      <c r="A2" s="16" t="s">
        <v>1578</v>
      </c>
    </row>
    <row r="3" spans="1:1" x14ac:dyDescent="0.35">
      <c r="A3" s="16" t="s">
        <v>1563</v>
      </c>
    </row>
    <row r="5" spans="1:1" x14ac:dyDescent="0.35">
      <c r="A5" s="17" t="s">
        <v>1579</v>
      </c>
    </row>
    <row r="6" spans="1:1" ht="72.5" x14ac:dyDescent="0.35">
      <c r="A6" s="16" t="s">
        <v>1580</v>
      </c>
    </row>
    <row r="7" spans="1:1" x14ac:dyDescent="0.35">
      <c r="A7" s="18" t="s">
        <v>1553</v>
      </c>
    </row>
    <row r="8" spans="1:1" ht="72.5" x14ac:dyDescent="0.35">
      <c r="A8" s="16" t="s">
        <v>1581</v>
      </c>
    </row>
    <row r="9" spans="1:1" ht="29" x14ac:dyDescent="0.35">
      <c r="A9" s="16" t="s">
        <v>1557</v>
      </c>
    </row>
    <row r="10" spans="1:1" ht="43.5" x14ac:dyDescent="0.35">
      <c r="A10" s="16" t="s">
        <v>1582</v>
      </c>
    </row>
    <row r="11" spans="1:1" x14ac:dyDescent="0.35">
      <c r="A11" s="16"/>
    </row>
    <row r="13" spans="1:1" x14ac:dyDescent="0.35">
      <c r="A13" s="17" t="s">
        <v>1554</v>
      </c>
    </row>
    <row r="14" spans="1:1" ht="29" x14ac:dyDescent="0.35">
      <c r="A14" s="16" t="s">
        <v>1555</v>
      </c>
    </row>
    <row r="15" spans="1:1" ht="29" x14ac:dyDescent="0.35">
      <c r="A15" s="18" t="s">
        <v>1556</v>
      </c>
    </row>
    <row r="16" spans="1:1" x14ac:dyDescent="0.35">
      <c r="A16" s="16" t="s">
        <v>1558</v>
      </c>
    </row>
    <row r="18" spans="1:1" x14ac:dyDescent="0.35">
      <c r="A18" s="18" t="s">
        <v>1568</v>
      </c>
    </row>
    <row r="19" spans="1:1" x14ac:dyDescent="0.35">
      <c r="A19" s="19" t="s">
        <v>1569</v>
      </c>
    </row>
    <row r="20" spans="1:1" x14ac:dyDescent="0.35">
      <c r="A20" s="19" t="s">
        <v>1571</v>
      </c>
    </row>
    <row r="21" spans="1:1" x14ac:dyDescent="0.35">
      <c r="A21" s="19" t="s">
        <v>1570</v>
      </c>
    </row>
  </sheetData>
  <hyperlinks>
    <hyperlink ref="A19" r:id="rId1" xr:uid="{953A3332-9078-4B17-AC43-8EE7FB3B6135}"/>
    <hyperlink ref="A20" r:id="rId2" display="Data Scale, Quality and Security" xr:uid="{A0FABF44-D12F-4D0D-998F-35976AC1C929}"/>
    <hyperlink ref="A21" r:id="rId3" xr:uid="{3D2D4515-2011-421C-ADD3-E56C2C45290E}"/>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17"/>
  <sheetViews>
    <sheetView showGridLines="0" tabSelected="1" zoomScaleNormal="100" workbookViewId="0">
      <selection activeCell="C7" sqref="C7"/>
    </sheetView>
  </sheetViews>
  <sheetFormatPr defaultColWidth="10.81640625" defaultRowHeight="14.5" x14ac:dyDescent="0.35"/>
  <cols>
    <col min="1" max="1" width="30.7265625" customWidth="1"/>
    <col min="2" max="2" width="16.7265625" customWidth="1"/>
    <col min="3" max="3" width="18.7265625" customWidth="1"/>
    <col min="4" max="4" width="33.7265625" customWidth="1"/>
    <col min="5" max="5" width="35.7265625" customWidth="1"/>
    <col min="6" max="6" width="21.7265625" customWidth="1"/>
    <col min="7" max="7" width="23.7265625" customWidth="1"/>
    <col min="8" max="8" width="25.7265625" customWidth="1"/>
    <col min="9" max="10" width="27.7265625" customWidth="1"/>
    <col min="11" max="11" width="29.7265625" customWidth="1"/>
    <col min="12" max="12" width="14.7265625" customWidth="1"/>
    <col min="13" max="13" width="16.7265625" customWidth="1"/>
    <col min="14" max="14" width="33.7265625" customWidth="1"/>
    <col min="15" max="15" width="35.7265625" customWidth="1"/>
    <col min="16" max="16" width="23.7265625" customWidth="1"/>
    <col min="17" max="17" width="25.7265625" customWidth="1"/>
    <col min="18" max="18" width="15.7265625" customWidth="1"/>
    <col min="19" max="19" width="17.7265625" customWidth="1"/>
    <col min="20" max="20" width="30.7265625" customWidth="1"/>
    <col min="21" max="21" width="32.7265625" customWidth="1"/>
    <col min="22" max="22" width="25.7265625" customWidth="1"/>
    <col min="23" max="23" width="27.7265625" customWidth="1"/>
    <col min="24" max="24" width="21.7265625" customWidth="1"/>
    <col min="25" max="25" width="23.7265625" customWidth="1"/>
    <col min="26" max="26" width="36.7265625" customWidth="1"/>
    <col min="27" max="27" width="38.7265625" customWidth="1"/>
    <col min="28" max="28" width="22.7265625" customWidth="1"/>
    <col min="29" max="29" width="24.7265625" customWidth="1"/>
    <col min="30" max="30" width="23.7265625" customWidth="1"/>
    <col min="31" max="31" width="25.7265625" customWidth="1"/>
    <col min="32" max="32" width="9.7265625" customWidth="1"/>
    <col min="33" max="33" width="11.7265625" customWidth="1"/>
  </cols>
  <sheetData>
    <row r="1" spans="1:33" ht="27.65" customHeight="1" x14ac:dyDescent="0.35">
      <c r="A1" s="21" t="s">
        <v>1552</v>
      </c>
      <c r="B1" s="21"/>
      <c r="C1" s="21"/>
      <c r="D1" s="21"/>
      <c r="E1" s="21"/>
      <c r="F1" s="21"/>
    </row>
    <row r="2" spans="1:33" ht="46.5" x14ac:dyDescent="0.35">
      <c r="A2" s="1" t="s">
        <v>11</v>
      </c>
      <c r="B2" s="1" t="s">
        <v>12</v>
      </c>
      <c r="C2" s="1" t="s">
        <v>13</v>
      </c>
      <c r="D2" s="1" t="s">
        <v>14</v>
      </c>
      <c r="E2" s="1" t="s">
        <v>15</v>
      </c>
      <c r="F2" s="1" t="s">
        <v>16</v>
      </c>
      <c r="G2" s="1" t="s">
        <v>17</v>
      </c>
      <c r="H2" s="1" t="s">
        <v>18</v>
      </c>
      <c r="I2" s="1" t="s">
        <v>19</v>
      </c>
      <c r="J2" s="1" t="s">
        <v>20</v>
      </c>
      <c r="K2" s="1" t="s">
        <v>21</v>
      </c>
      <c r="L2" s="1" t="s">
        <v>22</v>
      </c>
      <c r="M2" s="1" t="s">
        <v>23</v>
      </c>
      <c r="N2" s="1" t="s">
        <v>24</v>
      </c>
      <c r="O2" s="1" t="s">
        <v>25</v>
      </c>
      <c r="P2" s="1" t="s">
        <v>26</v>
      </c>
      <c r="Q2" s="1" t="s">
        <v>27</v>
      </c>
      <c r="R2" s="1" t="s">
        <v>28</v>
      </c>
      <c r="S2" s="1" t="s">
        <v>29</v>
      </c>
      <c r="T2" s="1" t="s">
        <v>30</v>
      </c>
      <c r="U2" s="1" t="s">
        <v>31</v>
      </c>
      <c r="V2" s="1" t="s">
        <v>32</v>
      </c>
      <c r="W2" s="1" t="s">
        <v>33</v>
      </c>
      <c r="X2" s="1" t="s">
        <v>34</v>
      </c>
      <c r="Y2" s="1" t="s">
        <v>35</v>
      </c>
      <c r="Z2" s="1" t="s">
        <v>36</v>
      </c>
      <c r="AA2" s="1" t="s">
        <v>37</v>
      </c>
      <c r="AB2" s="1" t="s">
        <v>38</v>
      </c>
      <c r="AC2" s="1" t="s">
        <v>39</v>
      </c>
      <c r="AD2" s="1" t="s">
        <v>40</v>
      </c>
      <c r="AE2" s="1" t="s">
        <v>41</v>
      </c>
      <c r="AF2" s="1" t="s">
        <v>42</v>
      </c>
      <c r="AG2" s="1" t="s">
        <v>43</v>
      </c>
    </row>
    <row r="3" spans="1:33" x14ac:dyDescent="0.35">
      <c r="A3" s="3" t="s">
        <v>44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row>
    <row r="4" spans="1:33" x14ac:dyDescent="0.35">
      <c r="A4" s="2" t="s">
        <v>45</v>
      </c>
      <c r="B4" s="2" t="s">
        <v>46</v>
      </c>
      <c r="C4" s="2" t="s">
        <v>47</v>
      </c>
      <c r="D4" s="2" t="s">
        <v>48</v>
      </c>
      <c r="E4" s="7">
        <f>D4/B4*100</f>
        <v>17.686145931069678</v>
      </c>
      <c r="F4" s="2" t="s">
        <v>49</v>
      </c>
      <c r="G4" s="8">
        <f>F4/D4*100</f>
        <v>94.489445074911245</v>
      </c>
      <c r="H4" s="2" t="s">
        <v>50</v>
      </c>
      <c r="I4" s="8">
        <f>H4/D4*100</f>
        <v>18.33633984069267</v>
      </c>
      <c r="J4" s="2" t="s">
        <v>51</v>
      </c>
      <c r="K4" s="8">
        <f>J4/D4 *100</f>
        <v>3.978946780908108</v>
      </c>
      <c r="L4" s="2" t="s">
        <v>52</v>
      </c>
      <c r="M4" s="8">
        <f>L4/D4*100</f>
        <v>7.2677999967539293</v>
      </c>
      <c r="N4" s="2" t="s">
        <v>53</v>
      </c>
      <c r="O4" s="8">
        <f>N4/D4*100</f>
        <v>0.69514949497331968</v>
      </c>
      <c r="P4" s="2" t="s">
        <v>54</v>
      </c>
      <c r="Q4" s="8">
        <f>P4/D4*100</f>
        <v>1.7201604679759384</v>
      </c>
      <c r="R4" s="2" t="s">
        <v>55</v>
      </c>
      <c r="S4" s="7">
        <f>R4/D4*100</f>
        <v>20.372735296614362</v>
      </c>
      <c r="T4" s="2" t="s">
        <v>56</v>
      </c>
      <c r="U4" s="8">
        <f>T4/D4*100</f>
        <v>2.5005835337120184</v>
      </c>
      <c r="V4" s="2" t="s">
        <v>57</v>
      </c>
      <c r="W4" s="8">
        <f>V4/D4*100</f>
        <v>0.82587972888539163</v>
      </c>
      <c r="X4" s="2" t="s">
        <v>58</v>
      </c>
      <c r="Y4" s="8">
        <f>X4/D4*100</f>
        <v>69.620201580976442</v>
      </c>
      <c r="Z4" s="2" t="s">
        <v>59</v>
      </c>
      <c r="AA4" s="8">
        <f>Z4/D4*100</f>
        <v>5.9992169730719773</v>
      </c>
      <c r="AB4" s="2" t="s">
        <v>60</v>
      </c>
      <c r="AC4" s="8">
        <f>AB4/D4*100</f>
        <v>33.749418071808449</v>
      </c>
      <c r="AD4" s="2" t="s">
        <v>61</v>
      </c>
      <c r="AE4" s="8">
        <f>AD4/D4*100</f>
        <v>2.0864409884821713</v>
      </c>
      <c r="AF4" s="2" t="s">
        <v>62</v>
      </c>
      <c r="AG4" s="10">
        <v>0</v>
      </c>
    </row>
    <row r="5" spans="1:33" x14ac:dyDescent="0.35">
      <c r="A5" s="3" t="s">
        <v>63</v>
      </c>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row>
    <row r="6" spans="1:33" x14ac:dyDescent="0.35">
      <c r="A6" s="2" t="s">
        <v>64</v>
      </c>
      <c r="B6" s="2" t="s">
        <v>65</v>
      </c>
      <c r="C6" s="2" t="s">
        <v>66</v>
      </c>
      <c r="D6" s="2" t="s">
        <v>67</v>
      </c>
      <c r="E6" s="2" t="s">
        <v>68</v>
      </c>
      <c r="F6" s="2" t="s">
        <v>69</v>
      </c>
      <c r="G6" s="2" t="s">
        <v>68</v>
      </c>
      <c r="H6" s="2" t="s">
        <v>70</v>
      </c>
      <c r="I6" s="2" t="s">
        <v>71</v>
      </c>
      <c r="J6" s="2" t="s">
        <v>72</v>
      </c>
      <c r="K6" s="2" t="s">
        <v>73</v>
      </c>
      <c r="L6" s="2" t="s">
        <v>74</v>
      </c>
      <c r="M6" s="2" t="s">
        <v>75</v>
      </c>
      <c r="N6" s="2" t="s">
        <v>76</v>
      </c>
      <c r="O6" s="2" t="s">
        <v>77</v>
      </c>
      <c r="P6" s="2" t="s">
        <v>78</v>
      </c>
      <c r="Q6" s="2" t="s">
        <v>79</v>
      </c>
      <c r="R6" s="2" t="s">
        <v>80</v>
      </c>
      <c r="S6" s="2" t="s">
        <v>81</v>
      </c>
      <c r="T6" s="2" t="s">
        <v>82</v>
      </c>
      <c r="U6" s="2" t="s">
        <v>83</v>
      </c>
      <c r="V6" s="2" t="s">
        <v>84</v>
      </c>
      <c r="W6" s="2" t="s">
        <v>85</v>
      </c>
      <c r="X6" s="2" t="s">
        <v>86</v>
      </c>
      <c r="Y6" s="2" t="s">
        <v>71</v>
      </c>
      <c r="Z6" s="2" t="s">
        <v>87</v>
      </c>
      <c r="AA6" s="2" t="s">
        <v>88</v>
      </c>
      <c r="AB6" s="2" t="s">
        <v>89</v>
      </c>
      <c r="AC6" s="2" t="s">
        <v>90</v>
      </c>
      <c r="AD6" s="2" t="s">
        <v>91</v>
      </c>
      <c r="AE6" s="2" t="s">
        <v>92</v>
      </c>
      <c r="AF6" s="2" t="s">
        <v>93</v>
      </c>
      <c r="AG6" s="2" t="s">
        <v>94</v>
      </c>
    </row>
    <row r="7" spans="1:33" x14ac:dyDescent="0.35">
      <c r="A7" s="2" t="s">
        <v>95</v>
      </c>
      <c r="B7" s="2" t="s">
        <v>96</v>
      </c>
      <c r="C7" s="7">
        <f>B7/$B$4*100</f>
        <v>13.64940058300132</v>
      </c>
      <c r="D7" s="2" t="s">
        <v>97</v>
      </c>
      <c r="E7" s="7">
        <f>D7/$D$4*100</f>
        <v>12.409855863962092</v>
      </c>
      <c r="F7" s="2" t="s">
        <v>98</v>
      </c>
      <c r="G7" s="7">
        <f>F7/$F$4*100</f>
        <v>12.390299577398963</v>
      </c>
      <c r="H7" s="2" t="s">
        <v>99</v>
      </c>
      <c r="I7" s="7">
        <f>H7/$H$4*100</f>
        <v>13.947047844412847</v>
      </c>
      <c r="J7" s="2" t="s">
        <v>100</v>
      </c>
      <c r="K7" s="7">
        <f>J7/$J$4*100</f>
        <v>3.9933678634836323</v>
      </c>
      <c r="L7" s="2" t="s">
        <v>101</v>
      </c>
      <c r="M7" s="7">
        <f>L7/$L$4*100</f>
        <v>11.798454120871618</v>
      </c>
      <c r="N7" s="2" t="s">
        <v>102</v>
      </c>
      <c r="O7" s="7">
        <f t="shared" ref="O7:O13" si="0">N7/$N$4*100</f>
        <v>5.9092283401081733</v>
      </c>
      <c r="P7" s="2" t="s">
        <v>103</v>
      </c>
      <c r="Q7" s="7">
        <f>P7/$P$4*100</f>
        <v>12.451974639894651</v>
      </c>
      <c r="R7" s="2" t="s">
        <v>104</v>
      </c>
      <c r="S7" s="7">
        <f t="shared" ref="S7:S13" si="1">R7/$R$4*100</f>
        <v>6.922835320805933</v>
      </c>
      <c r="T7" s="2" t="s">
        <v>105</v>
      </c>
      <c r="U7" s="7">
        <f>T7/$T$4*100</f>
        <v>0.81249562232962103</v>
      </c>
      <c r="V7" s="2" t="s">
        <v>106</v>
      </c>
      <c r="W7" s="7">
        <f t="shared" ref="W7:W13" si="2">V7/$V$4*100</f>
        <v>4.7433903576982894</v>
      </c>
      <c r="X7" s="2" t="s">
        <v>107</v>
      </c>
      <c r="Y7" s="7">
        <f>X7/$X$4*100</f>
        <v>13.146252507792985</v>
      </c>
      <c r="Z7" s="2" t="s">
        <v>108</v>
      </c>
      <c r="AA7" s="7">
        <f t="shared" ref="AA7:AA13" si="3">Z7/$Z$4*100</f>
        <v>0.23511780219352454</v>
      </c>
      <c r="AB7" s="2" t="s">
        <v>109</v>
      </c>
      <c r="AC7" s="7">
        <f>AB7/$AB$4*100</f>
        <v>12.292102597316328</v>
      </c>
      <c r="AD7" s="2" t="s">
        <v>110</v>
      </c>
      <c r="AE7" s="7">
        <f t="shared" ref="AE7:AE13" si="4">AD7/$AD$4*100</f>
        <v>6.6596898487299022E-2</v>
      </c>
      <c r="AF7" s="2" t="s">
        <v>111</v>
      </c>
      <c r="AG7" s="7">
        <f>AF7/$AF$4*100</f>
        <v>0.53153983836849816</v>
      </c>
    </row>
    <row r="8" spans="1:33" x14ac:dyDescent="0.35">
      <c r="A8" s="2" t="s">
        <v>112</v>
      </c>
      <c r="B8" s="2" t="s">
        <v>113</v>
      </c>
      <c r="C8" s="7">
        <f t="shared" ref="C8:C72" si="5">B8/$B$4*100</f>
        <v>12.36512616736872</v>
      </c>
      <c r="D8" s="2" t="s">
        <v>114</v>
      </c>
      <c r="E8" s="7">
        <f t="shared" ref="E8:E13" si="6">D8/$D$4*100</f>
        <v>9.8072663170796677</v>
      </c>
      <c r="F8" s="2" t="s">
        <v>115</v>
      </c>
      <c r="G8" s="7">
        <f t="shared" ref="G8:G13" si="7">F8/$F$4*100</f>
        <v>9.8906289041907414</v>
      </c>
      <c r="H8" s="2" t="s">
        <v>116</v>
      </c>
      <c r="I8" s="7">
        <f t="shared" ref="I8:I13" si="8">H8/$H$4*100</f>
        <v>8.6626578219912496</v>
      </c>
      <c r="J8" s="2" t="s">
        <v>117</v>
      </c>
      <c r="K8" s="7">
        <f t="shared" ref="K8:K13" si="9">J8/$J$4*100</f>
        <v>2.7015685296318579</v>
      </c>
      <c r="L8" s="2" t="s">
        <v>118</v>
      </c>
      <c r="M8" s="7">
        <f t="shared" ref="M8:M13" si="10">L8/$L$4*100</f>
        <v>5.2066982740200087</v>
      </c>
      <c r="N8" s="2" t="s">
        <v>119</v>
      </c>
      <c r="O8" s="7">
        <f t="shared" si="0"/>
        <v>6.0100110861020593</v>
      </c>
      <c r="P8" s="2" t="s">
        <v>120</v>
      </c>
      <c r="Q8" s="7">
        <f t="shared" ref="Q8:Q13" si="11">P8/$P$4*100</f>
        <v>7.0758495228010156</v>
      </c>
      <c r="R8" s="2" t="s">
        <v>121</v>
      </c>
      <c r="S8" s="7">
        <f t="shared" si="1"/>
        <v>6.7788042151307737</v>
      </c>
      <c r="T8" s="2" t="s">
        <v>122</v>
      </c>
      <c r="U8" s="7">
        <f t="shared" ref="U8:U13" si="12">T8/$T$4*100</f>
        <v>7.4618850832341055</v>
      </c>
      <c r="V8" s="2" t="s">
        <v>123</v>
      </c>
      <c r="W8" s="7">
        <f t="shared" si="2"/>
        <v>5.600169659267638</v>
      </c>
      <c r="X8" s="2" t="s">
        <v>124</v>
      </c>
      <c r="Y8" s="7">
        <f t="shared" ref="Y8:Y13" si="13">X8/$X$4*100</f>
        <v>11.170374952158639</v>
      </c>
      <c r="Z8" s="2" t="s">
        <v>125</v>
      </c>
      <c r="AA8" s="7">
        <f t="shared" si="3"/>
        <v>1.5298227857956148</v>
      </c>
      <c r="AB8" s="2" t="s">
        <v>126</v>
      </c>
      <c r="AC8" s="7">
        <f t="shared" ref="AC8:AC13" si="14">AB8/$AB$4*100</f>
        <v>6.9420918028430982</v>
      </c>
      <c r="AD8" s="2" t="s">
        <v>127</v>
      </c>
      <c r="AE8" s="7">
        <f t="shared" si="4"/>
        <v>0.8232272073514022</v>
      </c>
      <c r="AF8" s="2" t="s">
        <v>128</v>
      </c>
      <c r="AG8" s="7">
        <f t="shared" ref="AG8:AG13" si="15">AF8/$AF$4*100</f>
        <v>1.7247925367467591</v>
      </c>
    </row>
    <row r="9" spans="1:33" x14ac:dyDescent="0.35">
      <c r="A9" s="2" t="s">
        <v>129</v>
      </c>
      <c r="B9" s="2" t="s">
        <v>130</v>
      </c>
      <c r="C9" s="7">
        <f t="shared" si="5"/>
        <v>15.902827854191765</v>
      </c>
      <c r="D9" s="2" t="s">
        <v>131</v>
      </c>
      <c r="E9" s="7">
        <f t="shared" si="6"/>
        <v>9.0371185823406055</v>
      </c>
      <c r="F9" s="2" t="s">
        <v>132</v>
      </c>
      <c r="G9" s="7">
        <f t="shared" si="7"/>
        <v>8.5995937355494743</v>
      </c>
      <c r="H9" s="2" t="s">
        <v>133</v>
      </c>
      <c r="I9" s="7">
        <f t="shared" si="8"/>
        <v>11.676741844709593</v>
      </c>
      <c r="J9" s="2" t="s">
        <v>134</v>
      </c>
      <c r="K9" s="7">
        <f t="shared" si="9"/>
        <v>5.6478805041597582</v>
      </c>
      <c r="L9" s="2" t="s">
        <v>135</v>
      </c>
      <c r="M9" s="7">
        <f t="shared" si="10"/>
        <v>8.1130538583517158</v>
      </c>
      <c r="N9" s="2" t="s">
        <v>136</v>
      </c>
      <c r="O9" s="7">
        <f t="shared" si="0"/>
        <v>5.603520677260053</v>
      </c>
      <c r="P9" s="2" t="s">
        <v>137</v>
      </c>
      <c r="Q9" s="7">
        <f t="shared" si="11"/>
        <v>6.9787805970757137</v>
      </c>
      <c r="R9" s="2" t="s">
        <v>138</v>
      </c>
      <c r="S9" s="7">
        <f t="shared" si="1"/>
        <v>11.013364573506299</v>
      </c>
      <c r="T9" s="2" t="s">
        <v>139</v>
      </c>
      <c r="U9" s="7">
        <f t="shared" si="12"/>
        <v>15.669491723284537</v>
      </c>
      <c r="V9" s="2" t="s">
        <v>140</v>
      </c>
      <c r="W9" s="7">
        <f t="shared" si="2"/>
        <v>13.991234271172063</v>
      </c>
      <c r="X9" s="2" t="s">
        <v>141</v>
      </c>
      <c r="Y9" s="7">
        <f t="shared" si="13"/>
        <v>9.0702691896268863</v>
      </c>
      <c r="Z9" s="2" t="s">
        <v>142</v>
      </c>
      <c r="AA9" s="7">
        <f t="shared" si="3"/>
        <v>6.1432311180746808</v>
      </c>
      <c r="AB9" s="2" t="s">
        <v>143</v>
      </c>
      <c r="AC9" s="7">
        <f t="shared" si="14"/>
        <v>7.2718076037376553</v>
      </c>
      <c r="AD9" s="2" t="s">
        <v>144</v>
      </c>
      <c r="AE9" s="7">
        <f t="shared" si="4"/>
        <v>10.744486168551713</v>
      </c>
      <c r="AF9" s="2" t="s">
        <v>145</v>
      </c>
      <c r="AG9" s="7">
        <f t="shared" si="15"/>
        <v>4.7947062971199212</v>
      </c>
    </row>
    <row r="10" spans="1:33" x14ac:dyDescent="0.35">
      <c r="A10" s="2" t="s">
        <v>146</v>
      </c>
      <c r="B10" s="2" t="s">
        <v>147</v>
      </c>
      <c r="C10" s="7">
        <f t="shared" si="5"/>
        <v>22.861051902828926</v>
      </c>
      <c r="D10" s="2" t="s">
        <v>148</v>
      </c>
      <c r="E10" s="7">
        <f t="shared" si="6"/>
        <v>18.754277252483913</v>
      </c>
      <c r="F10" s="2" t="s">
        <v>149</v>
      </c>
      <c r="G10" s="7">
        <f t="shared" si="7"/>
        <v>18.493188434487941</v>
      </c>
      <c r="H10" s="2" t="s">
        <v>150</v>
      </c>
      <c r="I10" s="7">
        <f t="shared" si="8"/>
        <v>19.455908545869388</v>
      </c>
      <c r="J10" s="2" t="s">
        <v>151</v>
      </c>
      <c r="K10" s="7">
        <f t="shared" si="9"/>
        <v>13.849133567121036</v>
      </c>
      <c r="L10" s="2" t="s">
        <v>152</v>
      </c>
      <c r="M10" s="7">
        <f t="shared" si="10"/>
        <v>14.755899869704015</v>
      </c>
      <c r="N10" s="2" t="s">
        <v>153</v>
      </c>
      <c r="O10" s="7">
        <f t="shared" si="0"/>
        <v>13.504887963180703</v>
      </c>
      <c r="P10" s="2" t="s">
        <v>154</v>
      </c>
      <c r="Q10" s="7">
        <f t="shared" si="11"/>
        <v>15.987862990265956</v>
      </c>
      <c r="R10" s="2" t="s">
        <v>155</v>
      </c>
      <c r="S10" s="7">
        <f t="shared" si="1"/>
        <v>24.886603445054398</v>
      </c>
      <c r="T10" s="2" t="s">
        <v>156</v>
      </c>
      <c r="U10" s="7">
        <f t="shared" si="12"/>
        <v>29.725199038079896</v>
      </c>
      <c r="V10" s="2" t="s">
        <v>157</v>
      </c>
      <c r="W10" s="7">
        <f t="shared" si="2"/>
        <v>26.633677364626042</v>
      </c>
      <c r="X10" s="2" t="s">
        <v>158</v>
      </c>
      <c r="Y10" s="7">
        <f t="shared" si="13"/>
        <v>18.045191092064389</v>
      </c>
      <c r="Z10" s="2" t="s">
        <v>159</v>
      </c>
      <c r="AA10" s="7">
        <f t="shared" si="3"/>
        <v>21.910137508880172</v>
      </c>
      <c r="AB10" s="2" t="s">
        <v>160</v>
      </c>
      <c r="AC10" s="7">
        <f t="shared" si="14"/>
        <v>16.190637316770736</v>
      </c>
      <c r="AD10" s="2" t="s">
        <v>161</v>
      </c>
      <c r="AE10" s="7">
        <f t="shared" si="4"/>
        <v>40.534006391063706</v>
      </c>
      <c r="AF10" s="2" t="s">
        <v>162</v>
      </c>
      <c r="AG10" s="7">
        <f t="shared" si="15"/>
        <v>19.525953246189729</v>
      </c>
    </row>
    <row r="11" spans="1:33" x14ac:dyDescent="0.35">
      <c r="A11" s="2" t="s">
        <v>163</v>
      </c>
      <c r="B11" s="2" t="s">
        <v>164</v>
      </c>
      <c r="C11" s="7">
        <f t="shared" si="5"/>
        <v>12.662190274095373</v>
      </c>
      <c r="D11" s="2" t="s">
        <v>165</v>
      </c>
      <c r="E11" s="7">
        <f t="shared" si="6"/>
        <v>14.278366423207489</v>
      </c>
      <c r="F11" s="2" t="s">
        <v>166</v>
      </c>
      <c r="G11" s="7">
        <f t="shared" si="7"/>
        <v>14.406681638987152</v>
      </c>
      <c r="H11" s="2" t="s">
        <v>167</v>
      </c>
      <c r="I11" s="7">
        <f t="shared" si="8"/>
        <v>12.980709531120551</v>
      </c>
      <c r="J11" s="2" t="s">
        <v>168</v>
      </c>
      <c r="K11" s="7">
        <f t="shared" si="9"/>
        <v>13.793963581940632</v>
      </c>
      <c r="L11" s="2" t="s">
        <v>169</v>
      </c>
      <c r="M11" s="7">
        <f t="shared" si="10"/>
        <v>13.261110905822191</v>
      </c>
      <c r="N11" s="2" t="s">
        <v>170</v>
      </c>
      <c r="O11" s="7">
        <f t="shared" si="0"/>
        <v>12.807807303389659</v>
      </c>
      <c r="P11" s="2" t="s">
        <v>171</v>
      </c>
      <c r="Q11" s="7">
        <f t="shared" si="11"/>
        <v>14.351946130140242</v>
      </c>
      <c r="R11" s="2" t="s">
        <v>172</v>
      </c>
      <c r="S11" s="7">
        <f t="shared" si="1"/>
        <v>16.443560783648429</v>
      </c>
      <c r="T11" s="2" t="s">
        <v>173</v>
      </c>
      <c r="U11" s="7">
        <f t="shared" si="12"/>
        <v>17.326235670425628</v>
      </c>
      <c r="V11" s="2" t="s">
        <v>174</v>
      </c>
      <c r="W11" s="7">
        <f t="shared" si="2"/>
        <v>17.603562844620388</v>
      </c>
      <c r="X11" s="2" t="s">
        <v>175</v>
      </c>
      <c r="Y11" s="7">
        <f t="shared" si="13"/>
        <v>13.766303379805562</v>
      </c>
      <c r="Z11" s="2" t="s">
        <v>176</v>
      </c>
      <c r="AA11" s="7">
        <f t="shared" si="3"/>
        <v>19.746781241180649</v>
      </c>
      <c r="AB11" s="2" t="s">
        <v>177</v>
      </c>
      <c r="AC11" s="7">
        <f t="shared" si="14"/>
        <v>13.927845865993534</v>
      </c>
      <c r="AD11" s="2" t="s">
        <v>178</v>
      </c>
      <c r="AE11" s="7">
        <f t="shared" si="4"/>
        <v>22.646303312496151</v>
      </c>
      <c r="AF11" s="2" t="s">
        <v>179</v>
      </c>
      <c r="AG11" s="7">
        <f t="shared" si="15"/>
        <v>21.001247491457395</v>
      </c>
    </row>
    <row r="12" spans="1:33" x14ac:dyDescent="0.35">
      <c r="A12" s="2" t="s">
        <v>180</v>
      </c>
      <c r="B12" s="2" t="s">
        <v>181</v>
      </c>
      <c r="C12" s="7">
        <f t="shared" si="5"/>
        <v>12.561145771022488</v>
      </c>
      <c r="D12" s="2" t="s">
        <v>182</v>
      </c>
      <c r="E12" s="7">
        <f t="shared" si="6"/>
        <v>17.943378489131678</v>
      </c>
      <c r="F12" s="2" t="s">
        <v>183</v>
      </c>
      <c r="G12" s="7">
        <f t="shared" si="7"/>
        <v>18.338163871528693</v>
      </c>
      <c r="H12" s="2" t="s">
        <v>184</v>
      </c>
      <c r="I12" s="7">
        <f t="shared" si="8"/>
        <v>14.838244199900533</v>
      </c>
      <c r="J12" s="2" t="s">
        <v>185</v>
      </c>
      <c r="K12" s="7">
        <f t="shared" si="9"/>
        <v>20.92468416650771</v>
      </c>
      <c r="L12" s="2" t="s">
        <v>186</v>
      </c>
      <c r="M12" s="7">
        <f t="shared" si="10"/>
        <v>20.364250380364666</v>
      </c>
      <c r="N12" s="2" t="s">
        <v>187</v>
      </c>
      <c r="O12" s="7">
        <f t="shared" si="0"/>
        <v>19.909631471092148</v>
      </c>
      <c r="P12" s="2" t="s">
        <v>188</v>
      </c>
      <c r="Q12" s="7">
        <f t="shared" si="11"/>
        <v>18.472963249568959</v>
      </c>
      <c r="R12" s="2" t="s">
        <v>189</v>
      </c>
      <c r="S12" s="7">
        <f t="shared" si="1"/>
        <v>18.509974426311441</v>
      </c>
      <c r="T12" s="2" t="s">
        <v>190</v>
      </c>
      <c r="U12" s="7">
        <f t="shared" si="12"/>
        <v>16.581914968130558</v>
      </c>
      <c r="V12" s="2" t="s">
        <v>191</v>
      </c>
      <c r="W12" s="7">
        <f t="shared" si="2"/>
        <v>17.616287289693201</v>
      </c>
      <c r="X12" s="2" t="s">
        <v>192</v>
      </c>
      <c r="Y12" s="7">
        <f t="shared" si="13"/>
        <v>17.467438524060892</v>
      </c>
      <c r="Z12" s="2" t="s">
        <v>193</v>
      </c>
      <c r="AA12" s="7">
        <f t="shared" si="3"/>
        <v>25.223780375059608</v>
      </c>
      <c r="AB12" s="2" t="s">
        <v>194</v>
      </c>
      <c r="AC12" s="7">
        <f t="shared" si="14"/>
        <v>20.13238452681458</v>
      </c>
      <c r="AD12" s="2" t="s">
        <v>195</v>
      </c>
      <c r="AE12" s="7">
        <f t="shared" si="4"/>
        <v>17.691270209920141</v>
      </c>
      <c r="AF12" s="2" t="s">
        <v>196</v>
      </c>
      <c r="AG12" s="7">
        <f t="shared" si="15"/>
        <v>27.444812062700009</v>
      </c>
    </row>
    <row r="13" spans="1:33" x14ac:dyDescent="0.35">
      <c r="A13" s="2" t="s">
        <v>197</v>
      </c>
      <c r="B13" s="2" t="s">
        <v>198</v>
      </c>
      <c r="C13" s="7">
        <f t="shared" si="5"/>
        <v>9.9982574474914081</v>
      </c>
      <c r="D13" s="2" t="s">
        <v>199</v>
      </c>
      <c r="E13" s="7">
        <f t="shared" si="6"/>
        <v>17.769737071794555</v>
      </c>
      <c r="F13" s="2" t="s">
        <v>200</v>
      </c>
      <c r="G13" s="7">
        <f t="shared" si="7"/>
        <v>17.881443837857034</v>
      </c>
      <c r="H13" s="2" t="s">
        <v>201</v>
      </c>
      <c r="I13" s="7">
        <f t="shared" si="8"/>
        <v>18.438690211995841</v>
      </c>
      <c r="J13" s="2" t="s">
        <v>202</v>
      </c>
      <c r="K13" s="7">
        <f t="shared" si="9"/>
        <v>39.089401787155367</v>
      </c>
      <c r="L13" s="2" t="s">
        <v>203</v>
      </c>
      <c r="M13" s="7">
        <f t="shared" si="10"/>
        <v>26.500532590865784</v>
      </c>
      <c r="N13" s="2" t="s">
        <v>204</v>
      </c>
      <c r="O13" s="7">
        <f t="shared" si="0"/>
        <v>36.254913158867204</v>
      </c>
      <c r="P13" s="2" t="s">
        <v>205</v>
      </c>
      <c r="Q13" s="7">
        <f t="shared" si="11"/>
        <v>24.680622870253465</v>
      </c>
      <c r="R13" s="2" t="s">
        <v>206</v>
      </c>
      <c r="S13" s="7">
        <f t="shared" si="1"/>
        <v>15.444857235542727</v>
      </c>
      <c r="T13" s="2" t="s">
        <v>207</v>
      </c>
      <c r="U13" s="7">
        <f t="shared" si="12"/>
        <v>12.422777894515654</v>
      </c>
      <c r="V13" s="2" t="s">
        <v>208</v>
      </c>
      <c r="W13" s="7">
        <f t="shared" si="2"/>
        <v>13.811678212922383</v>
      </c>
      <c r="X13" s="2" t="s">
        <v>209</v>
      </c>
      <c r="Y13" s="7">
        <f t="shared" si="13"/>
        <v>17.334170354490645</v>
      </c>
      <c r="Z13" s="2" t="s">
        <v>210</v>
      </c>
      <c r="AA13" s="7">
        <f t="shared" si="3"/>
        <v>25.211129168815749</v>
      </c>
      <c r="AB13" s="2" t="s">
        <v>211</v>
      </c>
      <c r="AC13" s="7">
        <f t="shared" si="14"/>
        <v>23.243130286524067</v>
      </c>
      <c r="AD13" s="2" t="s">
        <v>212</v>
      </c>
      <c r="AE13" s="7">
        <f t="shared" si="4"/>
        <v>7.4941098121295902</v>
      </c>
      <c r="AF13" s="2" t="s">
        <v>213</v>
      </c>
      <c r="AG13" s="7">
        <f t="shared" si="15"/>
        <v>24.97694852741769</v>
      </c>
    </row>
    <row r="14" spans="1:33" x14ac:dyDescent="0.35">
      <c r="A14" s="3" t="s">
        <v>214</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row>
    <row r="15" spans="1:33" x14ac:dyDescent="0.35">
      <c r="A15" s="2" t="s">
        <v>215</v>
      </c>
      <c r="B15" s="2" t="s">
        <v>216</v>
      </c>
      <c r="C15" s="7">
        <f t="shared" si="5"/>
        <v>56.197714906101446</v>
      </c>
      <c r="D15" s="2" t="s">
        <v>217</v>
      </c>
      <c r="E15" s="7">
        <f t="shared" ref="E15:E16" si="16">D15/$D$4*100</f>
        <v>56.955552537825774</v>
      </c>
      <c r="F15" s="2" t="s">
        <v>218</v>
      </c>
      <c r="G15" s="7">
        <f t="shared" ref="G15:G16" si="17">F15/$F$4*100</f>
        <v>57.12621161983553</v>
      </c>
      <c r="H15" s="2" t="s">
        <v>219</v>
      </c>
      <c r="I15" s="7">
        <f t="shared" ref="I15:I78" si="18">H15/$H$4*100</f>
        <v>57.503720482105706</v>
      </c>
      <c r="J15" s="2" t="s">
        <v>220</v>
      </c>
      <c r="K15" s="7">
        <f t="shared" ref="K15:K16" si="19">J15/$J$4*100</f>
        <v>53.770486992502164</v>
      </c>
      <c r="L15" s="2" t="s">
        <v>221</v>
      </c>
      <c r="M15" s="7">
        <f t="shared" ref="M15:M16" si="20">L15/$L$4*100</f>
        <v>54.170837155723781</v>
      </c>
      <c r="N15" s="2" t="s">
        <v>222</v>
      </c>
      <c r="O15" s="7">
        <f t="shared" ref="O15:O16" si="21">N15/$N$4*100</f>
        <v>56.411462357644368</v>
      </c>
      <c r="P15" s="2" t="s">
        <v>223</v>
      </c>
      <c r="Q15" s="7">
        <f t="shared" ref="Q15:Q16" si="22">P15/$P$4*100</f>
        <v>56.168289007453268</v>
      </c>
      <c r="R15" s="2" t="s">
        <v>224</v>
      </c>
      <c r="S15" s="7">
        <f t="shared" ref="S15:S16" si="23">R15/$R$4*100</f>
        <v>62.635992760044068</v>
      </c>
      <c r="T15" s="2" t="s">
        <v>225</v>
      </c>
      <c r="U15" s="7">
        <f t="shared" ref="U15:U16" si="24">T15/$T$4*100</f>
        <v>63.35224486937031</v>
      </c>
      <c r="V15" s="2" t="s">
        <v>226</v>
      </c>
      <c r="W15" s="7">
        <f t="shared" ref="W15:W16" si="25">V15/$V$4*100</f>
        <v>39.753994061925638</v>
      </c>
      <c r="X15" s="2" t="s">
        <v>227</v>
      </c>
      <c r="Y15" s="7">
        <f t="shared" ref="Y15:Y16" si="26">X15/$X$4*100</f>
        <v>57.521701780520438</v>
      </c>
      <c r="Z15" s="2" t="s">
        <v>228</v>
      </c>
      <c r="AA15" s="7">
        <f t="shared" ref="AA15:AA16" si="27">Z15/$Z$4*100</f>
        <v>68.587638798330048</v>
      </c>
      <c r="AB15" s="2" t="s">
        <v>229</v>
      </c>
      <c r="AC15" s="7">
        <f t="shared" ref="AC15:AC16" si="28">AB15/$AB$4*100</f>
        <v>54.273504273504273</v>
      </c>
      <c r="AD15" s="2" t="s">
        <v>230</v>
      </c>
      <c r="AE15" s="7">
        <f t="shared" ref="AE15:AE16" si="29">AD15/$AD$4*100</f>
        <v>75.164393604459192</v>
      </c>
      <c r="AF15" s="9">
        <v>8230</v>
      </c>
      <c r="AG15" s="7">
        <f t="shared" ref="AG15:AG16" si="30">AF15/$AF$4*100</f>
        <v>44.638498671150408</v>
      </c>
    </row>
    <row r="16" spans="1:33" x14ac:dyDescent="0.35">
      <c r="A16" s="2" t="s">
        <v>231</v>
      </c>
      <c r="B16" s="2" t="s">
        <v>232</v>
      </c>
      <c r="C16" s="7">
        <f t="shared" si="5"/>
        <v>43.760237082962973</v>
      </c>
      <c r="D16" s="2" t="s">
        <v>233</v>
      </c>
      <c r="E16" s="7">
        <f t="shared" si="16"/>
        <v>43.021759998393314</v>
      </c>
      <c r="F16" s="2" t="s">
        <v>234</v>
      </c>
      <c r="G16" s="7">
        <f t="shared" si="17"/>
        <v>42.851408987297255</v>
      </c>
      <c r="H16" s="2" t="s">
        <v>235</v>
      </c>
      <c r="I16" s="7">
        <f t="shared" si="18"/>
        <v>42.482015281836475</v>
      </c>
      <c r="J16" s="2" t="s">
        <v>236</v>
      </c>
      <c r="K16" s="7">
        <f t="shared" si="19"/>
        <v>46.21894854225053</v>
      </c>
      <c r="L16" s="2" t="s">
        <v>237</v>
      </c>
      <c r="M16" s="7">
        <f t="shared" si="20"/>
        <v>45.810204858706776</v>
      </c>
      <c r="N16" s="6">
        <v>25950</v>
      </c>
      <c r="O16" s="7">
        <f t="shared" si="21"/>
        <v>43.588537642355632</v>
      </c>
      <c r="P16" s="2" t="s">
        <v>238</v>
      </c>
      <c r="Q16" s="7">
        <f t="shared" si="22"/>
        <v>43.808631667549115</v>
      </c>
      <c r="R16" s="2" t="s">
        <v>239</v>
      </c>
      <c r="S16" s="7">
        <f t="shared" si="23"/>
        <v>37.334891521021206</v>
      </c>
      <c r="T16" s="2" t="s">
        <v>240</v>
      </c>
      <c r="U16" s="7">
        <f t="shared" si="24"/>
        <v>36.62814316733207</v>
      </c>
      <c r="V16" s="2" t="s">
        <v>241</v>
      </c>
      <c r="W16" s="7">
        <f t="shared" si="25"/>
        <v>60.214901739007502</v>
      </c>
      <c r="X16" s="2" t="s">
        <v>242</v>
      </c>
      <c r="Y16" s="7">
        <f t="shared" si="26"/>
        <v>42.457199382666147</v>
      </c>
      <c r="Z16" s="2" t="s">
        <v>243</v>
      </c>
      <c r="AA16" s="7">
        <f t="shared" si="27"/>
        <v>31.390951468026508</v>
      </c>
      <c r="AB16" s="2" t="s">
        <v>244</v>
      </c>
      <c r="AC16" s="7">
        <f t="shared" si="28"/>
        <v>45.703626666223819</v>
      </c>
      <c r="AD16" s="2" t="s">
        <v>245</v>
      </c>
      <c r="AE16" s="7">
        <f t="shared" si="29"/>
        <v>24.810982332234577</v>
      </c>
      <c r="AF16" s="2" t="s">
        <v>246</v>
      </c>
      <c r="AG16" s="7">
        <f t="shared" si="30"/>
        <v>55.366925204751318</v>
      </c>
    </row>
    <row r="17" spans="1:33" x14ac:dyDescent="0.35">
      <c r="A17" s="2" t="s">
        <v>247</v>
      </c>
      <c r="B17" s="2" t="s">
        <v>248</v>
      </c>
      <c r="C17" s="5">
        <v>0</v>
      </c>
      <c r="D17" s="2" t="s">
        <v>249</v>
      </c>
      <c r="E17" s="5">
        <v>0</v>
      </c>
      <c r="F17" s="2" t="s">
        <v>250</v>
      </c>
      <c r="G17" s="5">
        <v>0</v>
      </c>
      <c r="H17" s="2" t="s">
        <v>251</v>
      </c>
      <c r="I17" s="5">
        <v>0</v>
      </c>
      <c r="J17" s="2" t="s">
        <v>83</v>
      </c>
      <c r="K17" s="5">
        <v>0</v>
      </c>
      <c r="L17" s="2" t="s">
        <v>74</v>
      </c>
      <c r="M17" s="5">
        <v>0</v>
      </c>
      <c r="N17" s="5">
        <v>0</v>
      </c>
      <c r="O17" s="5">
        <v>0</v>
      </c>
      <c r="P17" s="5">
        <v>35</v>
      </c>
      <c r="Q17" s="5">
        <v>0</v>
      </c>
      <c r="R17" s="2" t="s">
        <v>252</v>
      </c>
      <c r="S17" s="5">
        <v>0</v>
      </c>
      <c r="T17" s="2" t="s">
        <v>253</v>
      </c>
      <c r="U17" s="5">
        <v>0</v>
      </c>
      <c r="V17" s="5">
        <v>20</v>
      </c>
      <c r="W17" s="5">
        <v>0</v>
      </c>
      <c r="X17" s="2" t="s">
        <v>254</v>
      </c>
      <c r="Y17" s="5">
        <v>0</v>
      </c>
      <c r="Z17" s="2" t="s">
        <v>255</v>
      </c>
      <c r="AA17" s="5">
        <v>0</v>
      </c>
      <c r="AB17" s="2" t="s">
        <v>256</v>
      </c>
      <c r="AC17" s="5">
        <v>0</v>
      </c>
      <c r="AD17" s="2" t="s">
        <v>253</v>
      </c>
      <c r="AE17" s="5">
        <v>0</v>
      </c>
      <c r="AF17" s="5">
        <v>0</v>
      </c>
      <c r="AG17" s="5">
        <v>0</v>
      </c>
    </row>
    <row r="18" spans="1:33" x14ac:dyDescent="0.35">
      <c r="A18" s="2" t="s">
        <v>257</v>
      </c>
      <c r="B18" s="2" t="s">
        <v>258</v>
      </c>
      <c r="C18" s="5">
        <v>0</v>
      </c>
      <c r="D18" s="2" t="s">
        <v>259</v>
      </c>
      <c r="E18" s="5">
        <v>0</v>
      </c>
      <c r="F18" s="2" t="s">
        <v>260</v>
      </c>
      <c r="G18" s="5">
        <v>0</v>
      </c>
      <c r="H18" s="2" t="s">
        <v>261</v>
      </c>
      <c r="I18" s="5">
        <v>0</v>
      </c>
      <c r="J18" s="2" t="s">
        <v>262</v>
      </c>
      <c r="K18" s="5">
        <v>0</v>
      </c>
      <c r="L18" s="2" t="s">
        <v>263</v>
      </c>
      <c r="M18" s="5">
        <v>0</v>
      </c>
      <c r="N18" s="5">
        <v>0</v>
      </c>
      <c r="O18" s="5">
        <v>0</v>
      </c>
      <c r="P18" s="5">
        <v>0</v>
      </c>
      <c r="Q18" s="5">
        <v>0</v>
      </c>
      <c r="R18" s="2" t="s">
        <v>264</v>
      </c>
      <c r="S18" s="5">
        <v>0</v>
      </c>
      <c r="T18" s="2" t="s">
        <v>262</v>
      </c>
      <c r="U18" s="5">
        <v>0</v>
      </c>
      <c r="V18" s="5">
        <v>0</v>
      </c>
      <c r="W18" s="5">
        <v>0</v>
      </c>
      <c r="X18" s="2" t="s">
        <v>265</v>
      </c>
      <c r="Y18" s="5">
        <v>0</v>
      </c>
      <c r="Z18" s="2" t="s">
        <v>266</v>
      </c>
      <c r="AA18" s="5">
        <v>0</v>
      </c>
      <c r="AB18" s="2" t="s">
        <v>267</v>
      </c>
      <c r="AC18" s="5">
        <v>0</v>
      </c>
      <c r="AD18" s="2" t="s">
        <v>83</v>
      </c>
      <c r="AE18" s="5">
        <v>0</v>
      </c>
      <c r="AF18" s="5">
        <v>0</v>
      </c>
      <c r="AG18" s="5">
        <v>0</v>
      </c>
    </row>
    <row r="19" spans="1:33" x14ac:dyDescent="0.35">
      <c r="A19" s="3" t="s">
        <v>268</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row>
    <row r="20" spans="1:33" x14ac:dyDescent="0.35">
      <c r="A20" s="2" t="s">
        <v>269</v>
      </c>
      <c r="B20" s="2" t="s">
        <v>270</v>
      </c>
      <c r="C20" s="7">
        <f t="shared" si="5"/>
        <v>0.58873617197436157</v>
      </c>
      <c r="D20" s="2" t="s">
        <v>271</v>
      </c>
      <c r="E20" s="7">
        <f t="shared" ref="E20:E27" si="31">D20/$D$4*100</f>
        <v>0.56719827103544163</v>
      </c>
      <c r="F20" s="2" t="s">
        <v>272</v>
      </c>
      <c r="G20" s="7">
        <f t="shared" ref="G20:G27" si="32">F20/$F$4*100</f>
        <v>0.57134800067125813</v>
      </c>
      <c r="H20" s="2" t="s">
        <v>273</v>
      </c>
      <c r="I20" s="7">
        <f t="shared" si="18"/>
        <v>0.60317341044511419</v>
      </c>
      <c r="J20" s="2" t="s">
        <v>274</v>
      </c>
      <c r="K20" s="7">
        <f t="shared" ref="K20:K27" si="33">J20/$J$4*100</f>
        <v>0.64296509324607864</v>
      </c>
      <c r="L20" s="2" t="s">
        <v>275</v>
      </c>
      <c r="M20" s="7">
        <f t="shared" ref="M20:M27" si="34">L20/$L$4*100</f>
        <v>0.50913437516568161</v>
      </c>
      <c r="N20" s="2" t="s">
        <v>276</v>
      </c>
      <c r="O20" s="7">
        <f t="shared" ref="O20:O27" si="35">N20/$N$4*100</f>
        <v>0.22676117848624316</v>
      </c>
      <c r="P20" s="2" t="s">
        <v>277</v>
      </c>
      <c r="Q20" s="7">
        <f t="shared" ref="Q20:Q27" si="36">P20/$P$4*100</f>
        <v>0.53761251170936342</v>
      </c>
      <c r="R20" s="2" t="s">
        <v>278</v>
      </c>
      <c r="S20" s="7">
        <f t="shared" ref="S20:S27" si="37">R20/$R$4*100</f>
        <v>0.65945957099019814</v>
      </c>
      <c r="T20" s="2" t="s">
        <v>279</v>
      </c>
      <c r="U20" s="7">
        <f t="shared" ref="U20:U27" si="38">T20/$T$4*100</f>
        <v>0.57248254768742268</v>
      </c>
      <c r="V20" s="2" t="s">
        <v>280</v>
      </c>
      <c r="W20" s="7">
        <f t="shared" ref="W20:W27" si="39">V20/$V$4*100</f>
        <v>0.6602573165559168</v>
      </c>
      <c r="X20" s="2" t="s">
        <v>281</v>
      </c>
      <c r="Y20" s="7">
        <f t="shared" ref="Y20:Y27" si="40">X20/$X$4*100</f>
        <v>0.59927069807631606</v>
      </c>
      <c r="Z20" s="2" t="s">
        <v>282</v>
      </c>
      <c r="AA20" s="7">
        <f t="shared" ref="AA20:AA27" si="41">Z20/$Z$4*100</f>
        <v>0.47257121169360727</v>
      </c>
      <c r="AB20" s="2" t="s">
        <v>283</v>
      </c>
      <c r="AC20" s="7">
        <f t="shared" ref="AC20:AC27" si="42">AB20/$AB$4*100</f>
        <v>0.49737611266108678</v>
      </c>
      <c r="AD20" s="2" t="s">
        <v>284</v>
      </c>
      <c r="AE20" s="7">
        <f t="shared" ref="AE20:AE27" si="43">AD20/$AD$4*100</f>
        <v>0.45386625775797901</v>
      </c>
      <c r="AF20" s="2" t="s">
        <v>285</v>
      </c>
      <c r="AG20" s="7">
        <f t="shared" ref="AG20:AG27" si="44">AF20/$AF$4*100</f>
        <v>0.49357270705646256</v>
      </c>
    </row>
    <row r="21" spans="1:33" x14ac:dyDescent="0.35">
      <c r="A21" s="2" t="s">
        <v>286</v>
      </c>
      <c r="B21" s="2" t="s">
        <v>287</v>
      </c>
      <c r="C21" s="7">
        <f t="shared" si="5"/>
        <v>4.0384284249758036</v>
      </c>
      <c r="D21" s="2" t="s">
        <v>288</v>
      </c>
      <c r="E21" s="7">
        <f t="shared" si="31"/>
        <v>4.3191069429594195</v>
      </c>
      <c r="F21" s="2" t="s">
        <v>289</v>
      </c>
      <c r="G21" s="7">
        <f t="shared" si="32"/>
        <v>4.3791318772764019</v>
      </c>
      <c r="H21" s="2" t="s">
        <v>290</v>
      </c>
      <c r="I21" s="7">
        <f t="shared" si="18"/>
        <v>2.7014807423261273</v>
      </c>
      <c r="J21" s="2" t="s">
        <v>291</v>
      </c>
      <c r="K21" s="7">
        <f t="shared" si="33"/>
        <v>2.6261499860607751</v>
      </c>
      <c r="L21" s="2" t="s">
        <v>292</v>
      </c>
      <c r="M21" s="7">
        <f t="shared" si="34"/>
        <v>3.128710262535968</v>
      </c>
      <c r="N21" s="2" t="s">
        <v>293</v>
      </c>
      <c r="O21" s="7">
        <f t="shared" si="35"/>
        <v>1.4495918298787249</v>
      </c>
      <c r="P21" s="2" t="s">
        <v>294</v>
      </c>
      <c r="Q21" s="7">
        <f t="shared" si="36"/>
        <v>5.3489729700376056</v>
      </c>
      <c r="R21" s="2" t="s">
        <v>295</v>
      </c>
      <c r="S21" s="7">
        <f t="shared" si="37"/>
        <v>5.169301027876581</v>
      </c>
      <c r="T21" s="2" t="s">
        <v>296</v>
      </c>
      <c r="U21" s="7">
        <f t="shared" si="38"/>
        <v>3.527818636034648</v>
      </c>
      <c r="V21" s="2" t="s">
        <v>297</v>
      </c>
      <c r="W21" s="7">
        <f t="shared" si="39"/>
        <v>2.5392337056411707</v>
      </c>
      <c r="X21" s="2" t="s">
        <v>298</v>
      </c>
      <c r="Y21" s="7">
        <f t="shared" si="40"/>
        <v>4.653886831742982</v>
      </c>
      <c r="Z21" s="2" t="s">
        <v>299</v>
      </c>
      <c r="AA21" s="7">
        <f t="shared" si="41"/>
        <v>3.982015823739502</v>
      </c>
      <c r="AB21" s="2" t="s">
        <v>300</v>
      </c>
      <c r="AC21" s="7">
        <f t="shared" si="42"/>
        <v>3.8462230414950622</v>
      </c>
      <c r="AD21" s="2" t="s">
        <v>301</v>
      </c>
      <c r="AE21" s="7">
        <f t="shared" si="43"/>
        <v>1.0482016039219417</v>
      </c>
      <c r="AF21" s="2" t="s">
        <v>302</v>
      </c>
      <c r="AG21" s="7">
        <f t="shared" si="44"/>
        <v>1.8332700547811467</v>
      </c>
    </row>
    <row r="22" spans="1:33" x14ac:dyDescent="0.35">
      <c r="A22" s="2" t="s">
        <v>303</v>
      </c>
      <c r="B22" s="2" t="s">
        <v>304</v>
      </c>
      <c r="C22" s="7">
        <f t="shared" si="5"/>
        <v>15.348668070758947</v>
      </c>
      <c r="D22" s="2" t="s">
        <v>305</v>
      </c>
      <c r="E22" s="7">
        <f t="shared" si="31"/>
        <v>15.190909227842738</v>
      </c>
      <c r="F22" s="2" t="s">
        <v>306</v>
      </c>
      <c r="G22" s="7">
        <f t="shared" si="32"/>
        <v>14.727073974088345</v>
      </c>
      <c r="H22" s="2" t="s">
        <v>307</v>
      </c>
      <c r="I22" s="7">
        <f t="shared" si="18"/>
        <v>23.30190319296009</v>
      </c>
      <c r="J22" s="2" t="s">
        <v>308</v>
      </c>
      <c r="K22" s="7">
        <f t="shared" si="33"/>
        <v>18.473728229131513</v>
      </c>
      <c r="L22" s="2" t="s">
        <v>309</v>
      </c>
      <c r="M22" s="7">
        <f t="shared" si="34"/>
        <v>17.943733341473486</v>
      </c>
      <c r="N22" s="2" t="s">
        <v>310</v>
      </c>
      <c r="O22" s="7">
        <f t="shared" si="35"/>
        <v>8.8772802096281112</v>
      </c>
      <c r="P22" s="2" t="s">
        <v>311</v>
      </c>
      <c r="Q22" s="7">
        <f t="shared" si="36"/>
        <v>21.805210497020052</v>
      </c>
      <c r="R22" s="2" t="s">
        <v>312</v>
      </c>
      <c r="S22" s="7">
        <f t="shared" si="37"/>
        <v>14.272319089938915</v>
      </c>
      <c r="T22" s="2" t="s">
        <v>313</v>
      </c>
      <c r="U22" s="7">
        <f t="shared" si="38"/>
        <v>17.893114800028016</v>
      </c>
      <c r="V22" s="2" t="s">
        <v>314</v>
      </c>
      <c r="W22" s="7">
        <f t="shared" si="39"/>
        <v>20.275696309910927</v>
      </c>
      <c r="X22" s="2" t="s">
        <v>315</v>
      </c>
      <c r="Y22" s="7">
        <f t="shared" si="40"/>
        <v>16.908285805044734</v>
      </c>
      <c r="Z22" s="2" t="s">
        <v>316</v>
      </c>
      <c r="AA22" s="7">
        <f t="shared" si="41"/>
        <v>10.603851805716399</v>
      </c>
      <c r="AB22" s="2" t="s">
        <v>317</v>
      </c>
      <c r="AC22" s="7">
        <f t="shared" si="42"/>
        <v>11.235904908994288</v>
      </c>
      <c r="AD22" s="2" t="s">
        <v>318</v>
      </c>
      <c r="AE22" s="7">
        <f t="shared" si="43"/>
        <v>14.833759590792839</v>
      </c>
      <c r="AF22" s="2" t="s">
        <v>319</v>
      </c>
      <c r="AG22" s="7">
        <f t="shared" si="44"/>
        <v>10.31621196507024</v>
      </c>
    </row>
    <row r="23" spans="1:33" x14ac:dyDescent="0.35">
      <c r="A23" s="2" t="s">
        <v>320</v>
      </c>
      <c r="B23" s="2" t="s">
        <v>321</v>
      </c>
      <c r="C23" s="7">
        <f t="shared" si="5"/>
        <v>0.22697376287548671</v>
      </c>
      <c r="D23" s="2" t="s">
        <v>322</v>
      </c>
      <c r="E23" s="7">
        <f t="shared" si="31"/>
        <v>0.22044087942354457</v>
      </c>
      <c r="F23" s="2" t="s">
        <v>323</v>
      </c>
      <c r="G23" s="7">
        <f t="shared" si="32"/>
        <v>0.21990132306575191</v>
      </c>
      <c r="H23" s="2" t="s">
        <v>324</v>
      </c>
      <c r="I23" s="7">
        <f t="shared" si="18"/>
        <v>0.24510287761858579</v>
      </c>
      <c r="J23" s="2" t="s">
        <v>325</v>
      </c>
      <c r="K23" s="7">
        <f t="shared" si="33"/>
        <v>0.14496793978254807</v>
      </c>
      <c r="L23" s="2" t="s">
        <v>326</v>
      </c>
      <c r="M23" s="7">
        <f t="shared" si="34"/>
        <v>0.23006640114776145</v>
      </c>
      <c r="N23" s="2" t="s">
        <v>327</v>
      </c>
      <c r="O23" s="5">
        <v>0</v>
      </c>
      <c r="P23" s="2" t="s">
        <v>328</v>
      </c>
      <c r="Q23" s="7">
        <f t="shared" si="36"/>
        <v>0.24844214556266039</v>
      </c>
      <c r="R23" s="2" t="s">
        <v>329</v>
      </c>
      <c r="S23" s="7">
        <f t="shared" si="37"/>
        <v>0.2192849225281156</v>
      </c>
      <c r="T23" s="2" t="s">
        <v>330</v>
      </c>
      <c r="U23" s="7">
        <f t="shared" si="38"/>
        <v>0.22647148093670472</v>
      </c>
      <c r="V23" s="2" t="s">
        <v>331</v>
      </c>
      <c r="W23" s="7">
        <f t="shared" si="39"/>
        <v>0.25448890145624203</v>
      </c>
      <c r="X23" s="2" t="s">
        <v>332</v>
      </c>
      <c r="Y23" s="7">
        <f t="shared" si="40"/>
        <v>0.23436816027870591</v>
      </c>
      <c r="Z23" s="2" t="s">
        <v>333</v>
      </c>
      <c r="AA23" s="7">
        <f t="shared" si="41"/>
        <v>0.18684858452465525</v>
      </c>
      <c r="AB23" s="2" t="s">
        <v>334</v>
      </c>
      <c r="AC23" s="7">
        <f t="shared" si="42"/>
        <v>0.18468236570568175</v>
      </c>
      <c r="AD23" s="2" t="s">
        <v>335</v>
      </c>
      <c r="AE23" s="7">
        <f t="shared" si="43"/>
        <v>8.9542048386284392E-2</v>
      </c>
      <c r="AF23" s="2" t="s">
        <v>336</v>
      </c>
      <c r="AG23" s="7">
        <f t="shared" si="44"/>
        <v>0.14644464934642296</v>
      </c>
    </row>
    <row r="24" spans="1:33" x14ac:dyDescent="0.35">
      <c r="A24" s="2" t="s">
        <v>337</v>
      </c>
      <c r="B24" s="2" t="s">
        <v>338</v>
      </c>
      <c r="C24" s="7">
        <f t="shared" si="5"/>
        <v>61.167171913275155</v>
      </c>
      <c r="D24" s="2" t="s">
        <v>339</v>
      </c>
      <c r="E24" s="7">
        <f t="shared" si="31"/>
        <v>64.363423978489067</v>
      </c>
      <c r="F24" s="2" t="s">
        <v>340</v>
      </c>
      <c r="G24" s="7">
        <f t="shared" si="32"/>
        <v>65.124762334802142</v>
      </c>
      <c r="H24" s="2" t="s">
        <v>341</v>
      </c>
      <c r="I24" s="7">
        <f t="shared" si="18"/>
        <v>58.545519151328897</v>
      </c>
      <c r="J24" s="2" t="s">
        <v>342</v>
      </c>
      <c r="K24" s="7">
        <f t="shared" si="33"/>
        <v>68.105879418367493</v>
      </c>
      <c r="L24" s="2" t="s">
        <v>343</v>
      </c>
      <c r="M24" s="7">
        <f t="shared" si="34"/>
        <v>63.600667706678195</v>
      </c>
      <c r="N24" s="2" t="s">
        <v>344</v>
      </c>
      <c r="O24" s="7">
        <f t="shared" si="35"/>
        <v>40.069540094735785</v>
      </c>
      <c r="P24" s="2" t="s">
        <v>345</v>
      </c>
      <c r="Q24" s="7">
        <f t="shared" si="36"/>
        <v>58.669001751313488</v>
      </c>
      <c r="R24" s="2" t="s">
        <v>346</v>
      </c>
      <c r="S24" s="7">
        <f t="shared" si="37"/>
        <v>66.360798779432386</v>
      </c>
      <c r="T24" s="2" t="s">
        <v>347</v>
      </c>
      <c r="U24" s="7">
        <f t="shared" si="38"/>
        <v>65.723891573860044</v>
      </c>
      <c r="V24" s="2" t="s">
        <v>348</v>
      </c>
      <c r="W24" s="7">
        <f t="shared" si="39"/>
        <v>63.613742400678639</v>
      </c>
      <c r="X24" s="2" t="s">
        <v>349</v>
      </c>
      <c r="Y24" s="7">
        <f t="shared" si="40"/>
        <v>61.651052744743993</v>
      </c>
      <c r="Z24" s="2" t="s">
        <v>350</v>
      </c>
      <c r="AA24" s="7">
        <f t="shared" si="41"/>
        <v>72.419591852623171</v>
      </c>
      <c r="AB24" s="2" t="s">
        <v>351</v>
      </c>
      <c r="AC24" s="7">
        <f t="shared" si="42"/>
        <v>70.484346629910107</v>
      </c>
      <c r="AD24" s="2" t="s">
        <v>352</v>
      </c>
      <c r="AE24" s="7">
        <f t="shared" si="43"/>
        <v>71.993485815979895</v>
      </c>
      <c r="AF24" s="2" t="s">
        <v>353</v>
      </c>
      <c r="AG24" s="7">
        <f t="shared" si="44"/>
        <v>76.0861311493193</v>
      </c>
    </row>
    <row r="25" spans="1:33" x14ac:dyDescent="0.35">
      <c r="A25" s="2" t="s">
        <v>354</v>
      </c>
      <c r="B25" s="2" t="s">
        <v>355</v>
      </c>
      <c r="C25" s="7">
        <f t="shared" si="5"/>
        <v>1.3489603272545827</v>
      </c>
      <c r="D25" s="2" t="s">
        <v>356</v>
      </c>
      <c r="E25" s="7">
        <f t="shared" si="31"/>
        <v>1.2645663033831178</v>
      </c>
      <c r="F25" s="2" t="s">
        <v>357</v>
      </c>
      <c r="G25" s="7">
        <f t="shared" si="32"/>
        <v>1.2198931671301956</v>
      </c>
      <c r="H25" s="2" t="s">
        <v>358</v>
      </c>
      <c r="I25" s="7">
        <f t="shared" si="18"/>
        <v>1.858744581659886</v>
      </c>
      <c r="J25" s="2" t="s">
        <v>359</v>
      </c>
      <c r="K25" s="7">
        <f t="shared" si="33"/>
        <v>1.4620046072806772</v>
      </c>
      <c r="L25" s="2" t="s">
        <v>360</v>
      </c>
      <c r="M25" s="7">
        <f t="shared" si="34"/>
        <v>1.1909792120868405</v>
      </c>
      <c r="N25" s="2" t="s">
        <v>361</v>
      </c>
      <c r="O25" s="7">
        <f t="shared" si="35"/>
        <v>0.54086740350052076</v>
      </c>
      <c r="P25" s="2" t="s">
        <v>362</v>
      </c>
      <c r="Q25" s="7">
        <f t="shared" si="36"/>
        <v>2.2285124696235354</v>
      </c>
      <c r="R25" s="2" t="s">
        <v>363</v>
      </c>
      <c r="S25" s="7">
        <f t="shared" si="37"/>
        <v>1.5060506819841331</v>
      </c>
      <c r="T25" s="2" t="s">
        <v>364</v>
      </c>
      <c r="U25" s="7">
        <f t="shared" si="38"/>
        <v>1.0408349092946698</v>
      </c>
      <c r="V25" s="2" t="s">
        <v>365</v>
      </c>
      <c r="W25" s="7">
        <f t="shared" si="39"/>
        <v>1.0179556058249681</v>
      </c>
      <c r="X25" s="2" t="s">
        <v>366</v>
      </c>
      <c r="Y25" s="7">
        <f t="shared" si="40"/>
        <v>1.3285390782994941</v>
      </c>
      <c r="Z25" s="2" t="s">
        <v>367</v>
      </c>
      <c r="AA25" s="7">
        <f t="shared" si="41"/>
        <v>0.84899325593390229</v>
      </c>
      <c r="AB25" s="2" t="s">
        <v>368</v>
      </c>
      <c r="AC25" s="7">
        <f t="shared" si="42"/>
        <v>1.1879110203268235</v>
      </c>
      <c r="AD25" s="2" t="s">
        <v>369</v>
      </c>
      <c r="AE25" s="7">
        <f t="shared" si="43"/>
        <v>0.70570326884440393</v>
      </c>
      <c r="AF25" s="2" t="s">
        <v>370</v>
      </c>
      <c r="AG25" s="7">
        <f t="shared" si="44"/>
        <v>0.84612464066822146</v>
      </c>
    </row>
    <row r="26" spans="1:33" x14ac:dyDescent="0.35">
      <c r="A26" s="2" t="s">
        <v>247</v>
      </c>
      <c r="B26" s="2" t="s">
        <v>371</v>
      </c>
      <c r="C26" s="7">
        <f t="shared" si="5"/>
        <v>12.669153875729613</v>
      </c>
      <c r="D26" s="2" t="s">
        <v>372</v>
      </c>
      <c r="E26" s="7">
        <f t="shared" si="31"/>
        <v>10.505043027364724</v>
      </c>
      <c r="F26" s="2" t="s">
        <v>373</v>
      </c>
      <c r="G26" s="7">
        <f t="shared" si="32"/>
        <v>10.209056400271569</v>
      </c>
      <c r="H26" s="2" t="s">
        <v>374</v>
      </c>
      <c r="I26" s="7">
        <f t="shared" si="18"/>
        <v>9.7298646616924387</v>
      </c>
      <c r="J26" s="2" t="s">
        <v>375</v>
      </c>
      <c r="K26" s="7">
        <f t="shared" si="33"/>
        <v>5.0662480008216804</v>
      </c>
      <c r="L26" s="2" t="s">
        <v>376</v>
      </c>
      <c r="M26" s="7">
        <f t="shared" si="34"/>
        <v>10.186864686574694</v>
      </c>
      <c r="N26" s="2" t="s">
        <v>377</v>
      </c>
      <c r="O26" s="7">
        <f t="shared" si="35"/>
        <v>48.021298753653376</v>
      </c>
      <c r="P26" s="2" t="s">
        <v>378</v>
      </c>
      <c r="Q26" s="7">
        <f t="shared" si="36"/>
        <v>10.653144897432764</v>
      </c>
      <c r="R26" s="2" t="s">
        <v>379</v>
      </c>
      <c r="S26" s="7">
        <f t="shared" si="37"/>
        <v>8.773976049455456</v>
      </c>
      <c r="T26" s="2" t="s">
        <v>380</v>
      </c>
      <c r="U26" s="7">
        <f t="shared" si="38"/>
        <v>8.0133548131026586</v>
      </c>
      <c r="V26" s="2" t="s">
        <v>381</v>
      </c>
      <c r="W26" s="7">
        <f t="shared" si="39"/>
        <v>8.5578962250812953</v>
      </c>
      <c r="X26" s="2" t="s">
        <v>382</v>
      </c>
      <c r="Y26" s="7">
        <f t="shared" si="40"/>
        <v>11.040192780977637</v>
      </c>
      <c r="Z26" s="2" t="s">
        <v>383</v>
      </c>
      <c r="AA26" s="7">
        <f t="shared" si="41"/>
        <v>7.7729011162256585</v>
      </c>
      <c r="AB26" s="2" t="s">
        <v>384</v>
      </c>
      <c r="AC26" s="7">
        <f t="shared" si="42"/>
        <v>9.2553612550374211</v>
      </c>
      <c r="AD26" s="2" t="s">
        <v>385</v>
      </c>
      <c r="AE26" s="7">
        <f t="shared" si="43"/>
        <v>7.2064559816886513</v>
      </c>
      <c r="AF26" s="2" t="s">
        <v>386</v>
      </c>
      <c r="AG26" s="7">
        <f t="shared" si="44"/>
        <v>6.5954330964907522</v>
      </c>
    </row>
    <row r="27" spans="1:33" x14ac:dyDescent="0.35">
      <c r="A27" s="2" t="s">
        <v>257</v>
      </c>
      <c r="B27" s="2" t="s">
        <v>387</v>
      </c>
      <c r="C27" s="7">
        <f t="shared" si="5"/>
        <v>4.6119074531560456</v>
      </c>
      <c r="D27" s="2" t="s">
        <v>388</v>
      </c>
      <c r="E27" s="7">
        <f t="shared" si="31"/>
        <v>3.5693113695019534</v>
      </c>
      <c r="F27" s="2" t="s">
        <v>389</v>
      </c>
      <c r="G27" s="7">
        <f t="shared" si="32"/>
        <v>3.548832922694336</v>
      </c>
      <c r="H27" s="2" t="s">
        <v>390</v>
      </c>
      <c r="I27" s="7">
        <f t="shared" si="18"/>
        <v>3.0142113819688592</v>
      </c>
      <c r="J27" s="2" t="s">
        <v>391</v>
      </c>
      <c r="K27" s="7">
        <f t="shared" si="33"/>
        <v>3.4780567253092309</v>
      </c>
      <c r="L27" s="2" t="s">
        <v>392</v>
      </c>
      <c r="M27" s="7">
        <f t="shared" si="34"/>
        <v>3.2098440143373783</v>
      </c>
      <c r="N27" s="2" t="s">
        <v>393</v>
      </c>
      <c r="O27" s="7">
        <f t="shared" si="35"/>
        <v>0.76762858198676387</v>
      </c>
      <c r="P27" s="2" t="s">
        <v>394</v>
      </c>
      <c r="Q27" s="7">
        <f t="shared" si="36"/>
        <v>0.50910275730053356</v>
      </c>
      <c r="R27" s="2" t="s">
        <v>395</v>
      </c>
      <c r="S27" s="7">
        <f t="shared" si="37"/>
        <v>3.0388098777942205</v>
      </c>
      <c r="T27" s="2" t="s">
        <v>396</v>
      </c>
      <c r="U27" s="7">
        <f t="shared" si="38"/>
        <v>3.0020312390558237</v>
      </c>
      <c r="V27" s="2" t="s">
        <v>397</v>
      </c>
      <c r="W27" s="7">
        <f t="shared" si="39"/>
        <v>3.0807295348508412</v>
      </c>
      <c r="X27" s="2" t="s">
        <v>398</v>
      </c>
      <c r="Y27" s="7">
        <f t="shared" si="40"/>
        <v>3.5844039008361377</v>
      </c>
      <c r="Z27" s="2" t="s">
        <v>399</v>
      </c>
      <c r="AA27" s="7">
        <f t="shared" si="41"/>
        <v>3.7132263495430964</v>
      </c>
      <c r="AB27" s="2" t="s">
        <v>400</v>
      </c>
      <c r="AC27" s="7">
        <f t="shared" si="42"/>
        <v>3.3081946658695363</v>
      </c>
      <c r="AD27" s="2" t="s">
        <v>401</v>
      </c>
      <c r="AE27" s="7">
        <f t="shared" si="43"/>
        <v>3.6689854326280034</v>
      </c>
      <c r="AF27" s="2" t="s">
        <v>402</v>
      </c>
      <c r="AG27" s="7">
        <f t="shared" si="44"/>
        <v>3.6828117372674511</v>
      </c>
    </row>
    <row r="28" spans="1:33" x14ac:dyDescent="0.35">
      <c r="A28" s="3" t="s">
        <v>403</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row>
    <row r="29" spans="1:33" x14ac:dyDescent="0.35">
      <c r="A29" s="2" t="s">
        <v>404</v>
      </c>
      <c r="B29" s="2" t="s">
        <v>405</v>
      </c>
      <c r="C29" s="7">
        <f t="shared" si="5"/>
        <v>15.794809423859437</v>
      </c>
      <c r="D29" s="2" t="s">
        <v>406</v>
      </c>
      <c r="E29" s="7">
        <f t="shared" ref="E29:E32" si="45">D29/$D$4*100</f>
        <v>15.203403096214114</v>
      </c>
      <c r="F29" s="2" t="s">
        <v>407</v>
      </c>
      <c r="G29" s="7">
        <f t="shared" ref="G29:G32" si="46">F29/$F$4*100</f>
        <v>14.92488012628354</v>
      </c>
      <c r="H29" s="2" t="s">
        <v>408</v>
      </c>
      <c r="I29" s="7">
        <f t="shared" si="18"/>
        <v>16.098463983759149</v>
      </c>
      <c r="J29" s="2" t="s">
        <v>409</v>
      </c>
      <c r="K29" s="7">
        <f t="shared" ref="K29:K32" si="47">J29/$J$4*100</f>
        <v>10.210849118894252</v>
      </c>
      <c r="L29" s="2" t="s">
        <v>410</v>
      </c>
      <c r="M29" s="7">
        <f t="shared" ref="M29:M32" si="48">L29/$L$4*100</f>
        <v>12.817847497465573</v>
      </c>
      <c r="N29" s="2" t="s">
        <v>411</v>
      </c>
      <c r="O29" s="7">
        <f t="shared" ref="O29:O32" si="49">N29/$N$4*100</f>
        <v>6.6365438236973828</v>
      </c>
      <c r="P29" s="2" t="s">
        <v>412</v>
      </c>
      <c r="Q29" s="7">
        <f t="shared" ref="Q29:Q32" si="50">P29/$P$4*100</f>
        <v>14.774162016861483</v>
      </c>
      <c r="R29" s="2" t="s">
        <v>413</v>
      </c>
      <c r="S29" s="7">
        <f t="shared" ref="S29:S32" si="51">R29/$R$4*100</f>
        <v>15.279103969481225</v>
      </c>
      <c r="T29" s="2" t="s">
        <v>414</v>
      </c>
      <c r="U29" s="7">
        <f t="shared" ref="U29:U32" si="52">T29/$T$4*100</f>
        <v>12.087506712427915</v>
      </c>
      <c r="V29" s="2" t="s">
        <v>415</v>
      </c>
      <c r="W29" s="7">
        <f t="shared" ref="W29:W32" si="53">V29/$V$4*100</f>
        <v>10.835571893114661</v>
      </c>
      <c r="X29" s="2" t="s">
        <v>416</v>
      </c>
      <c r="Y29" s="7">
        <f t="shared" ref="Y29:Y32" si="54">X29/$X$4*100</f>
        <v>16.668232028168458</v>
      </c>
      <c r="Z29" s="2" t="s">
        <v>417</v>
      </c>
      <c r="AA29" s="7">
        <f t="shared" ref="AA29:AA32" si="55">Z29/$Z$4*100</f>
        <v>12.446645970590811</v>
      </c>
      <c r="AB29" s="2" t="s">
        <v>418</v>
      </c>
      <c r="AC29" s="7">
        <f t="shared" ref="AC29:AC32" si="56">AB29/$AB$4*100</f>
        <v>12.072234400602277</v>
      </c>
      <c r="AD29" s="2" t="s">
        <v>419</v>
      </c>
      <c r="AE29" s="7">
        <f t="shared" ref="AE29:AE32" si="57">AD29/$AD$4*100</f>
        <v>7.9177556285571979</v>
      </c>
      <c r="AF29" s="2" t="s">
        <v>420</v>
      </c>
      <c r="AG29" s="7">
        <f t="shared" ref="AG29:AG32" si="58">AF29/$AF$4*100</f>
        <v>6.4923794543580842</v>
      </c>
    </row>
    <row r="30" spans="1:33" x14ac:dyDescent="0.35">
      <c r="A30" s="2" t="s">
        <v>421</v>
      </c>
      <c r="B30" s="2" t="s">
        <v>422</v>
      </c>
      <c r="C30" s="7">
        <f t="shared" si="5"/>
        <v>68.775586124821359</v>
      </c>
      <c r="D30" s="2" t="s">
        <v>423</v>
      </c>
      <c r="E30" s="7">
        <f t="shared" si="45"/>
        <v>74.423603556245354</v>
      </c>
      <c r="F30" s="2" t="s">
        <v>424</v>
      </c>
      <c r="G30" s="7">
        <f t="shared" si="46"/>
        <v>74.986647744896175</v>
      </c>
      <c r="H30" s="2" t="s">
        <v>425</v>
      </c>
      <c r="I30" s="7">
        <f t="shared" si="18"/>
        <v>76.591497114357779</v>
      </c>
      <c r="J30" s="2" t="s">
        <v>426</v>
      </c>
      <c r="K30" s="7">
        <f t="shared" si="47"/>
        <v>83.901809164673608</v>
      </c>
      <c r="L30" s="2" t="s">
        <v>427</v>
      </c>
      <c r="M30" s="7">
        <f t="shared" si="48"/>
        <v>75.198938352808113</v>
      </c>
      <c r="N30" s="2" t="s">
        <v>428</v>
      </c>
      <c r="O30" s="7">
        <f t="shared" si="49"/>
        <v>49.521281956529037</v>
      </c>
      <c r="P30" s="2" t="s">
        <v>429</v>
      </c>
      <c r="Q30" s="7">
        <f t="shared" si="50"/>
        <v>78.754123732334136</v>
      </c>
      <c r="R30" s="2" t="s">
        <v>430</v>
      </c>
      <c r="S30" s="7">
        <f t="shared" si="51"/>
        <v>76.796720698868953</v>
      </c>
      <c r="T30" s="2" t="s">
        <v>431</v>
      </c>
      <c r="U30" s="7">
        <f t="shared" si="52"/>
        <v>79.464406621372376</v>
      </c>
      <c r="V30" s="2" t="s">
        <v>432</v>
      </c>
      <c r="W30" s="7">
        <f t="shared" si="53"/>
        <v>77.53711296479571</v>
      </c>
      <c r="X30" s="2" t="s">
        <v>433</v>
      </c>
      <c r="Y30" s="7">
        <f t="shared" si="54"/>
        <v>73.375146375276856</v>
      </c>
      <c r="Z30" s="2" t="s">
        <v>434</v>
      </c>
      <c r="AA30" s="7">
        <f t="shared" si="55"/>
        <v>78.453244061231842</v>
      </c>
      <c r="AB30" s="2" t="s">
        <v>435</v>
      </c>
      <c r="AC30" s="7">
        <f t="shared" si="56"/>
        <v>77.737782870554895</v>
      </c>
      <c r="AD30" s="2" t="s">
        <v>436</v>
      </c>
      <c r="AE30" s="7">
        <f t="shared" si="57"/>
        <v>79.586091881334397</v>
      </c>
      <c r="AF30" s="2" t="s">
        <v>437</v>
      </c>
      <c r="AG30" s="7">
        <f t="shared" si="58"/>
        <v>79.665889244454092</v>
      </c>
    </row>
    <row r="31" spans="1:33" x14ac:dyDescent="0.35">
      <c r="A31" s="2" t="s">
        <v>247</v>
      </c>
      <c r="B31" s="2" t="s">
        <v>438</v>
      </c>
      <c r="C31" s="7">
        <f t="shared" si="5"/>
        <v>7.5587892568395603</v>
      </c>
      <c r="D31" s="2" t="s">
        <v>439</v>
      </c>
      <c r="E31" s="7">
        <f t="shared" si="45"/>
        <v>5.4365258358602278</v>
      </c>
      <c r="F31" s="2" t="s">
        <v>440</v>
      </c>
      <c r="G31" s="7">
        <f t="shared" si="46"/>
        <v>5.3003695133106108</v>
      </c>
      <c r="H31" s="2" t="s">
        <v>441</v>
      </c>
      <c r="I31" s="7">
        <f t="shared" si="18"/>
        <v>3.6644440354797401</v>
      </c>
      <c r="J31" s="2" t="s">
        <v>442</v>
      </c>
      <c r="K31" s="7">
        <f t="shared" si="47"/>
        <v>2.1818555309377432</v>
      </c>
      <c r="L31" s="2" t="s">
        <v>443</v>
      </c>
      <c r="M31" s="7">
        <f t="shared" si="48"/>
        <v>7.1759188598217634</v>
      </c>
      <c r="N31" s="2" t="s">
        <v>444</v>
      </c>
      <c r="O31" s="7">
        <f t="shared" si="49"/>
        <v>1.0783753821345785</v>
      </c>
      <c r="P31" s="2" t="s">
        <v>445</v>
      </c>
      <c r="Q31" s="7">
        <f t="shared" si="50"/>
        <v>4.6138285884956352</v>
      </c>
      <c r="R31" s="2" t="s">
        <v>446</v>
      </c>
      <c r="S31" s="7">
        <f t="shared" si="51"/>
        <v>4.5825161254085085</v>
      </c>
      <c r="T31" s="2" t="s">
        <v>447</v>
      </c>
      <c r="U31" s="7">
        <f t="shared" si="52"/>
        <v>4.4953421587168174</v>
      </c>
      <c r="V31" s="2" t="s">
        <v>448</v>
      </c>
      <c r="W31" s="7">
        <f t="shared" si="53"/>
        <v>6.3806022904001125</v>
      </c>
      <c r="X31" s="2" t="s">
        <v>449</v>
      </c>
      <c r="Y31" s="7">
        <f t="shared" si="54"/>
        <v>5.2363690277126009</v>
      </c>
      <c r="Z31" s="2" t="s">
        <v>450</v>
      </c>
      <c r="AA31" s="7">
        <f t="shared" si="55"/>
        <v>4.5293264692429709</v>
      </c>
      <c r="AB31" s="2" t="s">
        <v>451</v>
      </c>
      <c r="AC31" s="7">
        <f t="shared" si="56"/>
        <v>5.5105785837651116</v>
      </c>
      <c r="AD31" s="2" t="s">
        <v>452</v>
      </c>
      <c r="AE31" s="7">
        <f t="shared" si="57"/>
        <v>5.779939223334658</v>
      </c>
      <c r="AF31" s="2" t="s">
        <v>453</v>
      </c>
      <c r="AG31" s="7">
        <f t="shared" si="58"/>
        <v>6.237457286977274</v>
      </c>
    </row>
    <row r="32" spans="1:33" x14ac:dyDescent="0.35">
      <c r="A32" s="2" t="s">
        <v>257</v>
      </c>
      <c r="B32" s="2" t="s">
        <v>454</v>
      </c>
      <c r="C32" s="7">
        <f t="shared" si="5"/>
        <v>7.8708151944796398</v>
      </c>
      <c r="D32" s="2" t="s">
        <v>455</v>
      </c>
      <c r="E32" s="7">
        <f t="shared" si="45"/>
        <v>4.9364675116803074</v>
      </c>
      <c r="F32" s="2" t="s">
        <v>456</v>
      </c>
      <c r="G32" s="7">
        <f t="shared" si="46"/>
        <v>4.7881026155096729</v>
      </c>
      <c r="H32" s="2" t="s">
        <v>457</v>
      </c>
      <c r="I32" s="7">
        <f t="shared" si="18"/>
        <v>3.6455948664033304</v>
      </c>
      <c r="J32" s="2" t="s">
        <v>458</v>
      </c>
      <c r="K32" s="7">
        <f t="shared" si="47"/>
        <v>3.7054861854944021</v>
      </c>
      <c r="L32" s="2" t="s">
        <v>459</v>
      </c>
      <c r="M32" s="7">
        <f t="shared" si="48"/>
        <v>4.8072952899045518</v>
      </c>
      <c r="N32" s="2" t="s">
        <v>460</v>
      </c>
      <c r="O32" s="7">
        <f t="shared" si="49"/>
        <v>42.763798837638994</v>
      </c>
      <c r="P32" s="2" t="s">
        <v>461</v>
      </c>
      <c r="Q32" s="7">
        <f t="shared" si="50"/>
        <v>1.8578856623087472</v>
      </c>
      <c r="R32" s="2" t="s">
        <v>462</v>
      </c>
      <c r="S32" s="7">
        <f t="shared" si="51"/>
        <v>3.3416592062413097</v>
      </c>
      <c r="T32" s="2" t="s">
        <v>463</v>
      </c>
      <c r="U32" s="7">
        <f t="shared" si="52"/>
        <v>3.952744507482898</v>
      </c>
      <c r="V32" s="2" t="s">
        <v>464</v>
      </c>
      <c r="W32" s="7">
        <f t="shared" si="53"/>
        <v>5.2467128516895238</v>
      </c>
      <c r="X32" s="2" t="s">
        <v>465</v>
      </c>
      <c r="Y32" s="7">
        <f t="shared" si="54"/>
        <v>4.7202525688420831</v>
      </c>
      <c r="Z32" s="2" t="s">
        <v>466</v>
      </c>
      <c r="AA32" s="7">
        <f t="shared" si="55"/>
        <v>4.5707834989343787</v>
      </c>
      <c r="AB32" s="2" t="s">
        <v>467</v>
      </c>
      <c r="AC32" s="7">
        <f t="shared" si="56"/>
        <v>4.6794041450777204</v>
      </c>
      <c r="AD32" s="2" t="s">
        <v>468</v>
      </c>
      <c r="AE32" s="7">
        <f t="shared" si="57"/>
        <v>6.7162132667737433</v>
      </c>
      <c r="AF32" s="2" t="s">
        <v>469</v>
      </c>
      <c r="AG32" s="7">
        <f t="shared" si="58"/>
        <v>7.6042740142105547</v>
      </c>
    </row>
    <row r="33" spans="1:33" x14ac:dyDescent="0.35">
      <c r="A33" s="3" t="s">
        <v>470</v>
      </c>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row>
    <row r="34" spans="1:33" x14ac:dyDescent="0.35">
      <c r="A34" s="2" t="s">
        <v>471</v>
      </c>
      <c r="B34" s="2" t="s">
        <v>472</v>
      </c>
      <c r="C34" s="7">
        <f t="shared" si="5"/>
        <v>36.216360094035885</v>
      </c>
      <c r="D34" s="2" t="s">
        <v>473</v>
      </c>
      <c r="E34" s="7">
        <f t="shared" ref="E34:E38" si="59">D34/$D$4*100</f>
        <v>37.970500692358812</v>
      </c>
      <c r="F34" s="2" t="s">
        <v>474</v>
      </c>
      <c r="G34" s="7">
        <f t="shared" ref="G34:G38" si="60">F34/$F$4*100</f>
        <v>38.458350232184657</v>
      </c>
      <c r="H34" s="2" t="s">
        <v>475</v>
      </c>
      <c r="I34" s="7">
        <f t="shared" si="18"/>
        <v>30.627734641907178</v>
      </c>
      <c r="J34" s="2" t="s">
        <v>476</v>
      </c>
      <c r="K34" s="7">
        <f t="shared" ref="K34:K38" si="61">J34/$J$4*100</f>
        <v>32.223086291139055</v>
      </c>
      <c r="L34" s="2" t="s">
        <v>477</v>
      </c>
      <c r="M34" s="7">
        <f t="shared" ref="M34:M38" si="62">L34/$L$4*100</f>
        <v>34.54144970751684</v>
      </c>
      <c r="N34" s="2" t="s">
        <v>478</v>
      </c>
      <c r="O34" s="7">
        <f t="shared" ref="O34:O38" si="63">N34/$N$4*100</f>
        <v>35.85010246245843</v>
      </c>
      <c r="P34" s="2" t="s">
        <v>479</v>
      </c>
      <c r="Q34" s="7">
        <f t="shared" ref="Q34:Q38" si="64">P34/$P$4*100</f>
        <v>39.753458504731256</v>
      </c>
      <c r="R34" s="2" t="s">
        <v>480</v>
      </c>
      <c r="S34" s="7">
        <f t="shared" ref="S34:S38" si="65">R34/$R$4*100</f>
        <v>41.301678968248964</v>
      </c>
      <c r="T34" s="2" t="s">
        <v>481</v>
      </c>
      <c r="U34" s="7">
        <f t="shared" ref="U34:U38" si="66">T34/$T$4*100</f>
        <v>36.20601900492634</v>
      </c>
      <c r="V34" s="2" t="s">
        <v>482</v>
      </c>
      <c r="W34" s="7">
        <f t="shared" ref="W34:W38" si="67">V34/$V$4*100</f>
        <v>29.826099250671568</v>
      </c>
      <c r="X34" s="2" t="s">
        <v>483</v>
      </c>
      <c r="Y34" s="7">
        <f t="shared" ref="Y34:Y38" si="68">X34/$X$4*100</f>
        <v>37.036341320814017</v>
      </c>
      <c r="Z34" s="2" t="s">
        <v>484</v>
      </c>
      <c r="AA34" s="7">
        <f t="shared" ref="AA34:AA38" si="69">Z34/$Z$4*100</f>
        <v>39.973140515974578</v>
      </c>
      <c r="AB34" s="2" t="s">
        <v>485</v>
      </c>
      <c r="AC34" s="7">
        <f t="shared" ref="AC34:AC38" si="70">AB34/$AB$4*100</f>
        <v>40.753910920685534</v>
      </c>
      <c r="AD34" s="2" t="s">
        <v>486</v>
      </c>
      <c r="AE34" s="7">
        <f t="shared" ref="AE34:AE38" si="71">AD34/$AD$4*100</f>
        <v>38.716862446624546</v>
      </c>
      <c r="AF34" s="2" t="s">
        <v>170</v>
      </c>
      <c r="AG34" s="7">
        <f t="shared" ref="AG34:AG38" si="72">AF34/$AF$4*100</f>
        <v>41.357053750610184</v>
      </c>
    </row>
    <row r="35" spans="1:33" x14ac:dyDescent="0.35">
      <c r="A35" s="2" t="s">
        <v>487</v>
      </c>
      <c r="B35" s="2" t="s">
        <v>488</v>
      </c>
      <c r="C35" s="7">
        <f t="shared" si="5"/>
        <v>17.378184159507946</v>
      </c>
      <c r="D35" s="2" t="s">
        <v>489</v>
      </c>
      <c r="E35" s="7">
        <f t="shared" si="59"/>
        <v>18.073571603468906</v>
      </c>
      <c r="F35" s="2" t="s">
        <v>490</v>
      </c>
      <c r="G35" s="7">
        <f t="shared" si="60"/>
        <v>18.120845261389086</v>
      </c>
      <c r="H35" s="2" t="s">
        <v>491</v>
      </c>
      <c r="I35" s="7">
        <f t="shared" si="18"/>
        <v>18.891834425332775</v>
      </c>
      <c r="J35" s="2" t="s">
        <v>492</v>
      </c>
      <c r="K35" s="7">
        <f t="shared" si="61"/>
        <v>19.416900209822018</v>
      </c>
      <c r="L35" s="2" t="s">
        <v>493</v>
      </c>
      <c r="M35" s="7">
        <f t="shared" si="62"/>
        <v>18.332693367436288</v>
      </c>
      <c r="N35" s="2" t="s">
        <v>494</v>
      </c>
      <c r="O35" s="7">
        <f t="shared" si="63"/>
        <v>19.405717741122718</v>
      </c>
      <c r="P35" s="2" t="s">
        <v>495</v>
      </c>
      <c r="Q35" s="7">
        <f t="shared" si="64"/>
        <v>16.009584707910779</v>
      </c>
      <c r="R35" s="2" t="s">
        <v>496</v>
      </c>
      <c r="S35" s="7">
        <f t="shared" si="65"/>
        <v>16.124090277069307</v>
      </c>
      <c r="T35" s="2" t="s">
        <v>497</v>
      </c>
      <c r="U35" s="7">
        <f t="shared" si="66"/>
        <v>18.823749153650393</v>
      </c>
      <c r="V35" s="2" t="s">
        <v>498</v>
      </c>
      <c r="W35" s="7">
        <f t="shared" si="67"/>
        <v>18.398133748055987</v>
      </c>
      <c r="X35" s="2" t="s">
        <v>499</v>
      </c>
      <c r="Y35" s="7">
        <f t="shared" si="68"/>
        <v>18.023153038349903</v>
      </c>
      <c r="Z35" s="2" t="s">
        <v>500</v>
      </c>
      <c r="AA35" s="7">
        <f t="shared" si="69"/>
        <v>18.561265899160155</v>
      </c>
      <c r="AB35" s="2" t="s">
        <v>501</v>
      </c>
      <c r="AC35" s="7">
        <f t="shared" si="70"/>
        <v>18.285180295381075</v>
      </c>
      <c r="AD35" s="2" t="s">
        <v>502</v>
      </c>
      <c r="AE35" s="7">
        <f t="shared" si="71"/>
        <v>18.916317359404992</v>
      </c>
      <c r="AF35" s="2" t="s">
        <v>503</v>
      </c>
      <c r="AG35" s="7">
        <f t="shared" si="72"/>
        <v>17.627596680587949</v>
      </c>
    </row>
    <row r="36" spans="1:33" x14ac:dyDescent="0.35">
      <c r="A36" s="2" t="s">
        <v>504</v>
      </c>
      <c r="B36" s="2" t="s">
        <v>505</v>
      </c>
      <c r="C36" s="7">
        <f t="shared" si="5"/>
        <v>19.625899294838273</v>
      </c>
      <c r="D36" s="2" t="s">
        <v>506</v>
      </c>
      <c r="E36" s="7">
        <f t="shared" si="59"/>
        <v>19.180364869997796</v>
      </c>
      <c r="F36" s="2" t="s">
        <v>507</v>
      </c>
      <c r="G36" s="7">
        <f t="shared" si="60"/>
        <v>19.127349496420408</v>
      </c>
      <c r="H36" s="2" t="s">
        <v>508</v>
      </c>
      <c r="I36" s="7">
        <f t="shared" si="18"/>
        <v>22.090653040924984</v>
      </c>
      <c r="J36" s="2" t="s">
        <v>509</v>
      </c>
      <c r="K36" s="7">
        <f t="shared" si="61"/>
        <v>22.72915352222206</v>
      </c>
      <c r="L36" s="2" t="s">
        <v>510</v>
      </c>
      <c r="M36" s="7">
        <f t="shared" si="62"/>
        <v>20.589014971988775</v>
      </c>
      <c r="N36" s="2" t="s">
        <v>511</v>
      </c>
      <c r="O36" s="7">
        <f t="shared" si="63"/>
        <v>21.15597809654987</v>
      </c>
      <c r="P36" s="2" t="s">
        <v>512</v>
      </c>
      <c r="Q36" s="7">
        <f t="shared" si="64"/>
        <v>19.03433388995235</v>
      </c>
      <c r="R36" s="2" t="s">
        <v>513</v>
      </c>
      <c r="S36" s="7">
        <f t="shared" si="65"/>
        <v>17.342995778220754</v>
      </c>
      <c r="T36" s="2" t="s">
        <v>514</v>
      </c>
      <c r="U36" s="7">
        <f t="shared" si="66"/>
        <v>20.869930657701197</v>
      </c>
      <c r="V36" s="2" t="s">
        <v>515</v>
      </c>
      <c r="W36" s="7">
        <f t="shared" si="67"/>
        <v>22.386540364767427</v>
      </c>
      <c r="X36" s="2" t="s">
        <v>516</v>
      </c>
      <c r="Y36" s="7">
        <f t="shared" si="68"/>
        <v>19.057666911422118</v>
      </c>
      <c r="Z36" s="2" t="s">
        <v>517</v>
      </c>
      <c r="AA36" s="7">
        <f t="shared" si="69"/>
        <v>19.163657950309954</v>
      </c>
      <c r="AB36" s="2" t="s">
        <v>518</v>
      </c>
      <c r="AC36" s="7">
        <f t="shared" si="70"/>
        <v>18.952949935786723</v>
      </c>
      <c r="AD36" s="2" t="s">
        <v>519</v>
      </c>
      <c r="AE36" s="7">
        <f t="shared" si="71"/>
        <v>20.3394762909445</v>
      </c>
      <c r="AF36" s="2" t="s">
        <v>520</v>
      </c>
      <c r="AG36" s="7">
        <f t="shared" si="72"/>
        <v>19.037804415034984</v>
      </c>
    </row>
    <row r="37" spans="1:33" x14ac:dyDescent="0.35">
      <c r="A37" s="2" t="s">
        <v>521</v>
      </c>
      <c r="B37" s="2" t="s">
        <v>522</v>
      </c>
      <c r="C37" s="7">
        <f t="shared" si="5"/>
        <v>16.459885008055434</v>
      </c>
      <c r="D37" s="2" t="s">
        <v>523</v>
      </c>
      <c r="E37" s="7">
        <f t="shared" si="59"/>
        <v>15.780281196109247</v>
      </c>
      <c r="F37" s="2" t="s">
        <v>524</v>
      </c>
      <c r="G37" s="7">
        <f t="shared" si="60"/>
        <v>15.399605005569516</v>
      </c>
      <c r="H37" s="2" t="s">
        <v>525</v>
      </c>
      <c r="I37" s="7">
        <f t="shared" si="18"/>
        <v>21.413738624430941</v>
      </c>
      <c r="J37" s="2" t="s">
        <v>526</v>
      </c>
      <c r="K37" s="7">
        <f t="shared" si="61"/>
        <v>18.606664416826845</v>
      </c>
      <c r="L37" s="2" t="s">
        <v>527</v>
      </c>
      <c r="M37" s="7">
        <f t="shared" si="62"/>
        <v>18.553441436693983</v>
      </c>
      <c r="N37" s="2" t="s">
        <v>528</v>
      </c>
      <c r="O37" s="7">
        <f t="shared" si="63"/>
        <v>16.343601975341819</v>
      </c>
      <c r="P37" s="2" t="s">
        <v>529</v>
      </c>
      <c r="Q37" s="7">
        <f t="shared" si="64"/>
        <v>17.806378039343464</v>
      </c>
      <c r="R37" s="2" t="s">
        <v>530</v>
      </c>
      <c r="S37" s="7">
        <f t="shared" si="65"/>
        <v>14.086677724526325</v>
      </c>
      <c r="T37" s="2" t="s">
        <v>531</v>
      </c>
      <c r="U37" s="7">
        <f t="shared" si="66"/>
        <v>15.790899115126894</v>
      </c>
      <c r="V37" s="2" t="s">
        <v>532</v>
      </c>
      <c r="W37" s="7">
        <f t="shared" si="67"/>
        <v>19.259154531316273</v>
      </c>
      <c r="X37" s="2" t="s">
        <v>533</v>
      </c>
      <c r="Y37" s="7">
        <f t="shared" si="68"/>
        <v>16.744878835988242</v>
      </c>
      <c r="Z37" s="2" t="s">
        <v>534</v>
      </c>
      <c r="AA37" s="7">
        <f t="shared" si="69"/>
        <v>12.859853829909399</v>
      </c>
      <c r="AB37" s="2" t="s">
        <v>535</v>
      </c>
      <c r="AC37" s="7">
        <f t="shared" si="70"/>
        <v>13.510424970107612</v>
      </c>
      <c r="AD37" s="2" t="s">
        <v>536</v>
      </c>
      <c r="AE37" s="7">
        <f t="shared" si="71"/>
        <v>13.244388231936291</v>
      </c>
      <c r="AF37" s="2" t="s">
        <v>537</v>
      </c>
      <c r="AG37" s="7">
        <f t="shared" si="72"/>
        <v>13.147475185767748</v>
      </c>
    </row>
    <row r="38" spans="1:33" x14ac:dyDescent="0.35">
      <c r="A38" s="2" t="s">
        <v>257</v>
      </c>
      <c r="B38" s="2" t="s">
        <v>538</v>
      </c>
      <c r="C38" s="7">
        <f t="shared" si="5"/>
        <v>10.319671443562466</v>
      </c>
      <c r="D38" s="2" t="s">
        <v>539</v>
      </c>
      <c r="E38" s="7">
        <f t="shared" si="59"/>
        <v>8.9952816380652436</v>
      </c>
      <c r="F38" s="2" t="s">
        <v>540</v>
      </c>
      <c r="G38" s="7">
        <f t="shared" si="60"/>
        <v>8.8938500044363344</v>
      </c>
      <c r="H38" s="2" t="s">
        <v>541</v>
      </c>
      <c r="I38" s="7">
        <f t="shared" si="18"/>
        <v>6.9760392674041185</v>
      </c>
      <c r="J38" s="2" t="s">
        <v>542</v>
      </c>
      <c r="K38" s="7">
        <f t="shared" si="61"/>
        <v>7.0241955599900221</v>
      </c>
      <c r="L38" s="2" t="s">
        <v>543</v>
      </c>
      <c r="M38" s="7">
        <f t="shared" si="62"/>
        <v>7.9834005163641155</v>
      </c>
      <c r="N38" s="2" t="s">
        <v>544</v>
      </c>
      <c r="O38" s="7">
        <f t="shared" si="63"/>
        <v>7.2445997245271609</v>
      </c>
      <c r="P38" s="2" t="s">
        <v>545</v>
      </c>
      <c r="Q38" s="7">
        <f t="shared" si="64"/>
        <v>7.3962448580621505</v>
      </c>
      <c r="R38" s="2" t="s">
        <v>546</v>
      </c>
      <c r="S38" s="7">
        <f t="shared" si="65"/>
        <v>11.144557251934648</v>
      </c>
      <c r="T38" s="2" t="s">
        <v>323</v>
      </c>
      <c r="U38" s="7">
        <f t="shared" si="66"/>
        <v>8.3094020685951762</v>
      </c>
      <c r="V38" s="2" t="s">
        <v>547</v>
      </c>
      <c r="W38" s="7">
        <f t="shared" si="67"/>
        <v>10.130072105188747</v>
      </c>
      <c r="X38" s="2" t="s">
        <v>548</v>
      </c>
      <c r="Y38" s="7">
        <f t="shared" si="68"/>
        <v>9.137959893425716</v>
      </c>
      <c r="Z38" s="2" t="s">
        <v>549</v>
      </c>
      <c r="AA38" s="7">
        <f t="shared" si="69"/>
        <v>9.4420818046459125</v>
      </c>
      <c r="AB38" s="2" t="s">
        <v>550</v>
      </c>
      <c r="AC38" s="7">
        <f t="shared" si="70"/>
        <v>8.497533878039059</v>
      </c>
      <c r="AD38" s="2" t="s">
        <v>378</v>
      </c>
      <c r="AE38" s="7">
        <f t="shared" si="71"/>
        <v>8.7829556710896703</v>
      </c>
      <c r="AF38" s="2" t="s">
        <v>551</v>
      </c>
      <c r="AG38" s="7">
        <f t="shared" si="72"/>
        <v>8.8300699679991332</v>
      </c>
    </row>
    <row r="39" spans="1:33" x14ac:dyDescent="0.35">
      <c r="A39" s="3" t="s">
        <v>552</v>
      </c>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row>
    <row r="40" spans="1:33" x14ac:dyDescent="0.35">
      <c r="A40" s="2" t="s">
        <v>553</v>
      </c>
      <c r="B40" s="2" t="s">
        <v>554</v>
      </c>
      <c r="C40" s="7">
        <f t="shared" si="5"/>
        <v>78.569501514748566</v>
      </c>
      <c r="D40" s="2" t="s">
        <v>555</v>
      </c>
      <c r="E40" s="7">
        <f t="shared" ref="E40:E44" si="73">D40/$D$4*100</f>
        <v>80.148492544721918</v>
      </c>
      <c r="F40" s="2" t="s">
        <v>556</v>
      </c>
      <c r="G40" s="7">
        <f t="shared" ref="G40:G44" si="74">F40/$F$4*100</f>
        <v>80.062630170585109</v>
      </c>
      <c r="H40" s="2" t="s">
        <v>557</v>
      </c>
      <c r="I40" s="7">
        <f t="shared" si="18"/>
        <v>81.225590803643243</v>
      </c>
      <c r="J40" s="2" t="s">
        <v>558</v>
      </c>
      <c r="K40" s="7">
        <f t="shared" ref="K40:K44" si="75">J40/$J$4*100</f>
        <v>80.25589482487932</v>
      </c>
      <c r="L40" s="2" t="s">
        <v>559</v>
      </c>
      <c r="M40" s="7">
        <f t="shared" ref="M40:M44" si="76">L40/$L$4*100</f>
        <v>79.5297134291622</v>
      </c>
      <c r="N40" s="2" t="s">
        <v>560</v>
      </c>
      <c r="O40" s="7">
        <f t="shared" ref="O40:O44" si="77">N40/$N$4*100</f>
        <v>85.677092081835596</v>
      </c>
      <c r="P40" s="2" t="s">
        <v>561</v>
      </c>
      <c r="Q40" s="7">
        <f t="shared" ref="Q40:Q44" si="78">P40/$P$4*100</f>
        <v>84.81176774053408</v>
      </c>
      <c r="R40" s="2" t="s">
        <v>562</v>
      </c>
      <c r="S40" s="7">
        <f t="shared" ref="S40:S44" si="79">R40/$R$4*100</f>
        <v>81.25297318488137</v>
      </c>
      <c r="T40" s="2" t="s">
        <v>563</v>
      </c>
      <c r="U40" s="7">
        <f t="shared" ref="U40:U44" si="80">T40/$T$4*100</f>
        <v>79.956573509841007</v>
      </c>
      <c r="V40" s="2" t="s">
        <v>564</v>
      </c>
      <c r="W40" s="7">
        <f t="shared" ref="W40:W44" si="81">V40/$V$4*100</f>
        <v>74.915877279796405</v>
      </c>
      <c r="X40" s="2" t="s">
        <v>565</v>
      </c>
      <c r="Y40" s="7">
        <f t="shared" ref="Y40:Y44" si="82">X40/$X$4*100</f>
        <v>80.656760835460275</v>
      </c>
      <c r="Z40" s="2" t="s">
        <v>566</v>
      </c>
      <c r="AA40" s="7">
        <f t="shared" ref="AA40:AA44" si="83">Z40/$Z$4*100</f>
        <v>78.870733867279114</v>
      </c>
      <c r="AB40" s="2" t="s">
        <v>567</v>
      </c>
      <c r="AC40" s="7">
        <f t="shared" ref="AC40:AC44" si="84">AB40/$AB$4*100</f>
        <v>79.732200190425587</v>
      </c>
      <c r="AD40" s="2" t="s">
        <v>568</v>
      </c>
      <c r="AE40" s="7">
        <f t="shared" ref="AE40:AE44" si="85">AD40/$AD$4*100</f>
        <v>77.959784427518514</v>
      </c>
      <c r="AF40" s="2" t="s">
        <v>569</v>
      </c>
      <c r="AG40" s="7">
        <f t="shared" ref="AG40:AG44" si="86">AF40/$AF$4*100</f>
        <v>78.244833758203612</v>
      </c>
    </row>
    <row r="41" spans="1:33" x14ac:dyDescent="0.35">
      <c r="A41" s="2" t="s">
        <v>570</v>
      </c>
      <c r="B41" s="2" t="s">
        <v>571</v>
      </c>
      <c r="C41" s="7">
        <f t="shared" si="5"/>
        <v>6.919312962637056</v>
      </c>
      <c r="D41" s="2" t="s">
        <v>572</v>
      </c>
      <c r="E41" s="7">
        <f t="shared" si="73"/>
        <v>6.6824797783237448</v>
      </c>
      <c r="F41" s="2" t="s">
        <v>573</v>
      </c>
      <c r="G41" s="7">
        <f t="shared" si="74"/>
        <v>6.7596888189290851</v>
      </c>
      <c r="H41" s="2" t="s">
        <v>574</v>
      </c>
      <c r="I41" s="7">
        <f t="shared" si="18"/>
        <v>7.3614920390916483</v>
      </c>
      <c r="J41" s="2" t="s">
        <v>575</v>
      </c>
      <c r="K41" s="7">
        <f t="shared" si="75"/>
        <v>8.1774830161548273</v>
      </c>
      <c r="L41" s="2" t="s">
        <v>576</v>
      </c>
      <c r="M41" s="7">
        <f t="shared" si="76"/>
        <v>7.326458118114676</v>
      </c>
      <c r="N41" s="2" t="s">
        <v>577</v>
      </c>
      <c r="O41" s="7">
        <f t="shared" si="77"/>
        <v>4.6040917794873515</v>
      </c>
      <c r="P41" s="2" t="s">
        <v>578</v>
      </c>
      <c r="Q41" s="7">
        <f t="shared" si="78"/>
        <v>5.0883123582997323</v>
      </c>
      <c r="R41" s="2" t="s">
        <v>579</v>
      </c>
      <c r="S41" s="7">
        <f t="shared" si="79"/>
        <v>5.056391645393469</v>
      </c>
      <c r="T41" s="2" t="s">
        <v>580</v>
      </c>
      <c r="U41" s="7">
        <f t="shared" si="80"/>
        <v>7.4123882234829903</v>
      </c>
      <c r="V41" s="2" t="s">
        <v>581</v>
      </c>
      <c r="W41" s="7">
        <f t="shared" si="81"/>
        <v>8.799660681464724</v>
      </c>
      <c r="X41" s="2" t="s">
        <v>582</v>
      </c>
      <c r="Y41" s="7">
        <f t="shared" si="82"/>
        <v>6.3904317949072311</v>
      </c>
      <c r="Z41" s="2" t="s">
        <v>583</v>
      </c>
      <c r="AA41" s="7">
        <f t="shared" si="83"/>
        <v>7.1915295308348819</v>
      </c>
      <c r="AB41" s="2" t="s">
        <v>584</v>
      </c>
      <c r="AC41" s="7">
        <f t="shared" si="84"/>
        <v>6.9974134781453436</v>
      </c>
      <c r="AD41" s="2" t="s">
        <v>585</v>
      </c>
      <c r="AE41" s="7">
        <f t="shared" si="85"/>
        <v>7.9183152663596115</v>
      </c>
      <c r="AF41" s="2" t="s">
        <v>586</v>
      </c>
      <c r="AG41" s="7">
        <f t="shared" si="86"/>
        <v>7.9839453273309102</v>
      </c>
    </row>
    <row r="42" spans="1:33" x14ac:dyDescent="0.35">
      <c r="A42" s="2" t="s">
        <v>587</v>
      </c>
      <c r="B42" s="2" t="s">
        <v>588</v>
      </c>
      <c r="C42" s="7">
        <f t="shared" si="5"/>
        <v>2.8898760920845863</v>
      </c>
      <c r="D42" s="2" t="s">
        <v>589</v>
      </c>
      <c r="E42" s="7">
        <f t="shared" si="73"/>
        <v>2.9270097700883015</v>
      </c>
      <c r="F42" s="2" t="s">
        <v>590</v>
      </c>
      <c r="G42" s="7">
        <f t="shared" si="74"/>
        <v>2.9852577757577419</v>
      </c>
      <c r="H42" s="2" t="s">
        <v>591</v>
      </c>
      <c r="I42" s="7">
        <f t="shared" si="18"/>
        <v>3.1145067917504319</v>
      </c>
      <c r="J42" s="2" t="s">
        <v>592</v>
      </c>
      <c r="K42" s="7">
        <f t="shared" si="75"/>
        <v>3.0748463017035199</v>
      </c>
      <c r="L42" s="2" t="s">
        <v>593</v>
      </c>
      <c r="M42" s="7">
        <f t="shared" si="76"/>
        <v>3.5864331514116472</v>
      </c>
      <c r="N42" s="2" t="s">
        <v>594</v>
      </c>
      <c r="O42" s="7">
        <f t="shared" si="77"/>
        <v>1.5789296872375451</v>
      </c>
      <c r="P42" s="2" t="s">
        <v>595</v>
      </c>
      <c r="Q42" s="7">
        <f t="shared" si="78"/>
        <v>2.2597374387379681</v>
      </c>
      <c r="R42" s="2" t="s">
        <v>596</v>
      </c>
      <c r="S42" s="7">
        <f t="shared" si="79"/>
        <v>2.0106467243096766</v>
      </c>
      <c r="T42" s="2" t="s">
        <v>597</v>
      </c>
      <c r="U42" s="7">
        <f t="shared" si="80"/>
        <v>2.9973617239849641</v>
      </c>
      <c r="V42" s="2" t="s">
        <v>598</v>
      </c>
      <c r="W42" s="7">
        <f t="shared" si="81"/>
        <v>4.0958574862151851</v>
      </c>
      <c r="X42" s="2" t="s">
        <v>599</v>
      </c>
      <c r="Y42" s="7">
        <f t="shared" si="82"/>
        <v>2.7313769221660893</v>
      </c>
      <c r="Z42" s="2" t="s">
        <v>600</v>
      </c>
      <c r="AA42" s="7">
        <f t="shared" si="83"/>
        <v>3.0950689490740291</v>
      </c>
      <c r="AB42" s="2" t="s">
        <v>601</v>
      </c>
      <c r="AC42" s="7">
        <f t="shared" si="84"/>
        <v>3.2678537819405697</v>
      </c>
      <c r="AD42" s="2" t="s">
        <v>602</v>
      </c>
      <c r="AE42" s="7">
        <f t="shared" si="85"/>
        <v>3.6734625350473173</v>
      </c>
      <c r="AF42" s="2" t="s">
        <v>603</v>
      </c>
      <c r="AG42" s="7">
        <f t="shared" si="86"/>
        <v>3.5200954602158703</v>
      </c>
    </row>
    <row r="43" spans="1:33" x14ac:dyDescent="0.35">
      <c r="A43" s="2" t="s">
        <v>604</v>
      </c>
      <c r="B43" s="2" t="s">
        <v>605</v>
      </c>
      <c r="C43" s="7">
        <f t="shared" si="5"/>
        <v>2.0159420218623225</v>
      </c>
      <c r="D43" s="2" t="s">
        <v>606</v>
      </c>
      <c r="E43" s="7">
        <f t="shared" si="73"/>
        <v>1.9969755497331276</v>
      </c>
      <c r="F43" s="2" t="s">
        <v>607</v>
      </c>
      <c r="G43" s="7">
        <f t="shared" si="74"/>
        <v>2.0452120580317059</v>
      </c>
      <c r="H43" s="2" t="s">
        <v>608</v>
      </c>
      <c r="I43" s="7">
        <f t="shared" si="18"/>
        <v>2.0329720363661603</v>
      </c>
      <c r="J43" s="2" t="s">
        <v>609</v>
      </c>
      <c r="K43" s="7">
        <f t="shared" si="75"/>
        <v>2.1070239021026218</v>
      </c>
      <c r="L43" s="2" t="s">
        <v>610</v>
      </c>
      <c r="M43" s="7">
        <f t="shared" si="76"/>
        <v>2.309179038894396</v>
      </c>
      <c r="N43" s="2" t="s">
        <v>611</v>
      </c>
      <c r="O43" s="7">
        <f t="shared" si="77"/>
        <v>1.3857627574159304</v>
      </c>
      <c r="P43" s="2" t="s">
        <v>612</v>
      </c>
      <c r="Q43" s="7">
        <f t="shared" si="78"/>
        <v>1.2157373844336741</v>
      </c>
      <c r="R43" s="2" t="s">
        <v>613</v>
      </c>
      <c r="S43" s="7">
        <f t="shared" si="79"/>
        <v>1.2168994968941322</v>
      </c>
      <c r="T43" s="2" t="s">
        <v>614</v>
      </c>
      <c r="U43" s="7">
        <f t="shared" si="80"/>
        <v>2.1059512969578109</v>
      </c>
      <c r="V43" s="2" t="s">
        <v>615</v>
      </c>
      <c r="W43" s="7">
        <f t="shared" si="81"/>
        <v>2.8163438427824117</v>
      </c>
      <c r="X43" s="2" t="s">
        <v>616</v>
      </c>
      <c r="Y43" s="7">
        <f t="shared" si="82"/>
        <v>1.8438504941119487</v>
      </c>
      <c r="Z43" s="2" t="s">
        <v>617</v>
      </c>
      <c r="AA43" s="7">
        <f t="shared" si="83"/>
        <v>2.1787323491343655</v>
      </c>
      <c r="AB43" s="2" t="s">
        <v>618</v>
      </c>
      <c r="AC43" s="7">
        <f t="shared" si="84"/>
        <v>2.2339715911607101</v>
      </c>
      <c r="AD43" s="2" t="s">
        <v>619</v>
      </c>
      <c r="AE43" s="7">
        <f t="shared" si="85"/>
        <v>2.476956913485592</v>
      </c>
      <c r="AF43" s="2" t="s">
        <v>620</v>
      </c>
      <c r="AG43" s="7">
        <f t="shared" si="86"/>
        <v>2.2671801269186957</v>
      </c>
    </row>
    <row r="44" spans="1:33" x14ac:dyDescent="0.35">
      <c r="A44" s="2" t="s">
        <v>257</v>
      </c>
      <c r="B44" s="2" t="s">
        <v>621</v>
      </c>
      <c r="C44" s="7">
        <f t="shared" si="5"/>
        <v>9.6053674086674707</v>
      </c>
      <c r="D44" s="2" t="s">
        <v>622</v>
      </c>
      <c r="E44" s="7">
        <f t="shared" si="73"/>
        <v>8.2450423571329079</v>
      </c>
      <c r="F44" s="2" t="s">
        <v>623</v>
      </c>
      <c r="G44" s="7">
        <f t="shared" si="74"/>
        <v>8.1472111766963664</v>
      </c>
      <c r="H44" s="2" t="s">
        <v>624</v>
      </c>
      <c r="I44" s="7">
        <f t="shared" si="18"/>
        <v>6.2654383291485205</v>
      </c>
      <c r="J44" s="2" t="s">
        <v>625</v>
      </c>
      <c r="K44" s="7">
        <f t="shared" si="75"/>
        <v>6.3847519551597145</v>
      </c>
      <c r="L44" s="2" t="s">
        <v>626</v>
      </c>
      <c r="M44" s="7">
        <f t="shared" si="76"/>
        <v>7.2482162624170785</v>
      </c>
      <c r="N44" s="2" t="s">
        <v>627</v>
      </c>
      <c r="O44" s="7">
        <f t="shared" si="77"/>
        <v>6.7541236940235834</v>
      </c>
      <c r="P44" s="2" t="s">
        <v>628</v>
      </c>
      <c r="Q44" s="7">
        <f t="shared" si="78"/>
        <v>6.6244450779945421</v>
      </c>
      <c r="R44" s="2" t="s">
        <v>629</v>
      </c>
      <c r="S44" s="7">
        <f t="shared" si="79"/>
        <v>10.463088948521346</v>
      </c>
      <c r="T44" s="2" t="s">
        <v>630</v>
      </c>
      <c r="U44" s="7">
        <f t="shared" si="80"/>
        <v>7.5277252457332295</v>
      </c>
      <c r="V44" s="2" t="s">
        <v>631</v>
      </c>
      <c r="W44" s="7">
        <f t="shared" si="81"/>
        <v>9.3722607097412709</v>
      </c>
      <c r="X44" s="2" t="s">
        <v>632</v>
      </c>
      <c r="Y44" s="7">
        <f t="shared" si="82"/>
        <v>8.3775799533544628</v>
      </c>
      <c r="Z44" s="2" t="s">
        <v>633</v>
      </c>
      <c r="AA44" s="7">
        <f t="shared" si="83"/>
        <v>8.6639353036776079</v>
      </c>
      <c r="AB44" s="2" t="s">
        <v>634</v>
      </c>
      <c r="AC44" s="7">
        <f t="shared" si="84"/>
        <v>7.7685609583277966</v>
      </c>
      <c r="AD44" s="2" t="s">
        <v>635</v>
      </c>
      <c r="AE44" s="7">
        <f t="shared" si="85"/>
        <v>7.9714808575889684</v>
      </c>
      <c r="AF44" s="2" t="s">
        <v>586</v>
      </c>
      <c r="AG44" s="7">
        <f t="shared" si="86"/>
        <v>7.9839453273309102</v>
      </c>
    </row>
    <row r="45" spans="1:33" x14ac:dyDescent="0.35">
      <c r="A45" s="3" t="s">
        <v>636</v>
      </c>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row>
    <row r="46" spans="1:33" x14ac:dyDescent="0.35">
      <c r="A46" s="2" t="s">
        <v>637</v>
      </c>
      <c r="B46" s="2" t="s">
        <v>638</v>
      </c>
      <c r="C46" s="7">
        <f t="shared" si="5"/>
        <v>0.64127914836225874</v>
      </c>
      <c r="D46" s="2" t="s">
        <v>639</v>
      </c>
      <c r="E46" s="7">
        <f t="shared" ref="E46:E47" si="87">D46/$D$4*100</f>
        <v>1.0910416511709615</v>
      </c>
      <c r="F46" s="2" t="s">
        <v>640</v>
      </c>
      <c r="G46" s="7">
        <f t="shared" ref="G46:G47" si="88">F46/$F$4*100</f>
        <v>0.9580752782965859</v>
      </c>
      <c r="H46" s="2" t="s">
        <v>641</v>
      </c>
      <c r="I46" s="7">
        <f t="shared" si="18"/>
        <v>2.0515664869415375</v>
      </c>
      <c r="J46" s="2" t="s">
        <v>642</v>
      </c>
      <c r="K46" s="7">
        <f t="shared" ref="K46:K47" si="89">J46/$J$4*100</f>
        <v>9.6245212976684815</v>
      </c>
      <c r="L46" s="2" t="s">
        <v>643</v>
      </c>
      <c r="M46" s="7">
        <f t="shared" ref="M46:M47" si="90">L46/$L$4*100</f>
        <v>5.7895759998329126</v>
      </c>
      <c r="N46" s="2" t="s">
        <v>644</v>
      </c>
      <c r="O46" s="7">
        <f t="shared" ref="O46:O47" si="91">N46/$N$4*100</f>
        <v>6.7154903080592607</v>
      </c>
      <c r="P46" s="2" t="s">
        <v>645</v>
      </c>
      <c r="Q46" s="7">
        <f t="shared" ref="Q46:Q47" si="92">P46/$P$4*100</f>
        <v>2.7579793372160903</v>
      </c>
      <c r="R46" s="2" t="s">
        <v>646</v>
      </c>
      <c r="S46" s="7">
        <f t="shared" ref="S46:S47" si="93">R46/$R$4*100</f>
        <v>1.2624071363314882</v>
      </c>
      <c r="T46" s="2" t="s">
        <v>647</v>
      </c>
      <c r="U46" s="7">
        <f t="shared" ref="U46:U47" si="94">T46/$T$4*100</f>
        <v>1.1953958581401323</v>
      </c>
      <c r="V46" s="2" t="s">
        <v>648</v>
      </c>
      <c r="W46" s="7">
        <f t="shared" ref="W46:W47" si="95">V46/$V$4*100</f>
        <v>3.0312455817899053</v>
      </c>
      <c r="X46" s="2" t="s">
        <v>649</v>
      </c>
      <c r="Y46" s="7">
        <f t="shared" ref="Y46:Y47" si="96">X46/$X$4*100</f>
        <v>1.098867002526158</v>
      </c>
      <c r="Z46" s="2" t="s">
        <v>650</v>
      </c>
      <c r="AA46" s="7">
        <f t="shared" ref="AA46:AA47" si="97">Z46/$Z$4*100</f>
        <v>0.92626293099253576</v>
      </c>
      <c r="AB46" s="2" t="s">
        <v>651</v>
      </c>
      <c r="AC46" s="7">
        <f t="shared" ref="AC46:AC47" si="98">AB46/$AB$4*100</f>
        <v>1.3363004295646783</v>
      </c>
      <c r="AD46" s="2" t="s">
        <v>652</v>
      </c>
      <c r="AE46" s="7">
        <f t="shared" ref="AE46:AE47" si="99">AD46/$AD$4*100</f>
        <v>0.9575402799308288</v>
      </c>
      <c r="AF46" s="2" t="s">
        <v>653</v>
      </c>
      <c r="AG46" s="7">
        <f t="shared" ref="AG46:AG47" si="100">AF46/$AF$4*100</f>
        <v>2.5004067906926291</v>
      </c>
    </row>
    <row r="47" spans="1:33" x14ac:dyDescent="0.35">
      <c r="A47" s="2" t="s">
        <v>654</v>
      </c>
      <c r="B47" s="2" t="s">
        <v>655</v>
      </c>
      <c r="C47" s="7">
        <f t="shared" si="5"/>
        <v>99.358720851637742</v>
      </c>
      <c r="D47" s="2" t="s">
        <v>656</v>
      </c>
      <c r="E47" s="7">
        <f t="shared" si="87"/>
        <v>98.908958348829032</v>
      </c>
      <c r="F47" s="2" t="s">
        <v>657</v>
      </c>
      <c r="G47" s="7">
        <f t="shared" si="88"/>
        <v>99.04192472170341</v>
      </c>
      <c r="H47" s="2" t="s">
        <v>658</v>
      </c>
      <c r="I47" s="7">
        <f t="shared" si="18"/>
        <v>97.948433513058461</v>
      </c>
      <c r="J47" s="2" t="s">
        <v>659</v>
      </c>
      <c r="K47" s="7">
        <f t="shared" si="89"/>
        <v>90.37547870233152</v>
      </c>
      <c r="L47" s="2" t="s">
        <v>660</v>
      </c>
      <c r="M47" s="7">
        <f t="shared" si="90"/>
        <v>94.210424000167095</v>
      </c>
      <c r="N47" s="2" t="s">
        <v>661</v>
      </c>
      <c r="O47" s="7">
        <f t="shared" si="91"/>
        <v>93.284509691940741</v>
      </c>
      <c r="P47" s="2" t="s">
        <v>662</v>
      </c>
      <c r="Q47" s="7">
        <f t="shared" si="92"/>
        <v>97.242020662783915</v>
      </c>
      <c r="R47" s="2" t="s">
        <v>663</v>
      </c>
      <c r="S47" s="7">
        <f t="shared" si="93"/>
        <v>98.73759286366851</v>
      </c>
      <c r="T47" s="2" t="s">
        <v>664</v>
      </c>
      <c r="U47" s="7">
        <f t="shared" si="94"/>
        <v>98.804604141859869</v>
      </c>
      <c r="V47" s="2" t="s">
        <v>665</v>
      </c>
      <c r="W47" s="7">
        <f t="shared" si="95"/>
        <v>96.968754418210096</v>
      </c>
      <c r="X47" s="2" t="s">
        <v>666</v>
      </c>
      <c r="Y47" s="7">
        <f t="shared" si="96"/>
        <v>98.901132997473837</v>
      </c>
      <c r="Z47" s="2" t="s">
        <v>667</v>
      </c>
      <c r="AA47" s="7">
        <f t="shared" si="97"/>
        <v>99.073737069007464</v>
      </c>
      <c r="AB47" s="2" t="s">
        <v>668</v>
      </c>
      <c r="AC47" s="7">
        <f t="shared" si="98"/>
        <v>98.663699570435327</v>
      </c>
      <c r="AD47" s="2" t="s">
        <v>669</v>
      </c>
      <c r="AE47" s="7">
        <f t="shared" si="99"/>
        <v>99.042459720069175</v>
      </c>
      <c r="AF47" s="2" t="s">
        <v>670</v>
      </c>
      <c r="AG47" s="7">
        <f t="shared" si="100"/>
        <v>97.499593209307363</v>
      </c>
    </row>
    <row r="48" spans="1:33" x14ac:dyDescent="0.35">
      <c r="A48" s="3" t="s">
        <v>671</v>
      </c>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row>
    <row r="49" spans="1:33" x14ac:dyDescent="0.35">
      <c r="A49" s="2" t="s">
        <v>672</v>
      </c>
      <c r="B49" s="2" t="s">
        <v>673</v>
      </c>
      <c r="C49" s="7">
        <f t="shared" si="5"/>
        <v>86.166753725454598</v>
      </c>
      <c r="D49" s="2" t="s">
        <v>49</v>
      </c>
      <c r="E49" s="7">
        <f t="shared" ref="E49:E55" si="101">D49/$D$4*100</f>
        <v>94.489445074911245</v>
      </c>
      <c r="F49" s="2" t="s">
        <v>49</v>
      </c>
      <c r="G49" s="7">
        <f t="shared" ref="G49:G55" si="102">F49/$F$4*100</f>
        <v>100</v>
      </c>
      <c r="H49" s="2" t="s">
        <v>674</v>
      </c>
      <c r="I49" s="7">
        <f t="shared" si="18"/>
        <v>81.015957477293426</v>
      </c>
      <c r="J49" s="2" t="s">
        <v>675</v>
      </c>
      <c r="K49" s="7">
        <f t="shared" ref="K49:K55" si="103">J49/$J$4*100</f>
        <v>85.795196102886152</v>
      </c>
      <c r="L49" s="2" t="s">
        <v>676</v>
      </c>
      <c r="M49" s="7">
        <f t="shared" ref="M49:M55" si="104">L49/$L$4*100</f>
        <v>88.100972159073564</v>
      </c>
      <c r="N49" s="2" t="s">
        <v>677</v>
      </c>
      <c r="O49" s="7">
        <f t="shared" ref="O49:O55" si="105">N49/$N$4*100</f>
        <v>68.932038834951456</v>
      </c>
      <c r="P49" s="2" t="s">
        <v>678</v>
      </c>
      <c r="Q49" s="7">
        <f t="shared" ref="Q49:Q55" si="106">P49/$P$4*100</f>
        <v>84.280264461912324</v>
      </c>
      <c r="R49" s="2" t="s">
        <v>679</v>
      </c>
      <c r="S49" s="7">
        <f t="shared" ref="S49:S55" si="107">R49/$R$4*100</f>
        <v>95.058695684569017</v>
      </c>
      <c r="T49" s="2" t="s">
        <v>680</v>
      </c>
      <c r="U49" s="7">
        <f t="shared" ref="U49:U55" si="108">T49/$T$4*100</f>
        <v>94.217272536247108</v>
      </c>
      <c r="V49" s="2" t="s">
        <v>681</v>
      </c>
      <c r="W49" s="7">
        <f t="shared" ref="W49:W55" si="109">V49/$V$4*100</f>
        <v>89.975964937084683</v>
      </c>
      <c r="X49" s="2" t="s">
        <v>682</v>
      </c>
      <c r="Y49" s="7">
        <f t="shared" ref="Y49:Y55" si="110">X49/$X$4*100</f>
        <v>94.48579048687327</v>
      </c>
      <c r="Z49" s="2" t="s">
        <v>683</v>
      </c>
      <c r="AA49" s="7">
        <f t="shared" ref="AA49:AA55" si="111">Z49/$Z$4*100</f>
        <v>94.830133226933441</v>
      </c>
      <c r="AB49" s="2" t="s">
        <v>684</v>
      </c>
      <c r="AC49" s="7">
        <f t="shared" ref="AC49:AC55" si="112">AB49/$AB$4*100</f>
        <v>95.997326292015401</v>
      </c>
      <c r="AD49" s="2" t="s">
        <v>685</v>
      </c>
      <c r="AE49" s="7">
        <f t="shared" ref="AE49:AE55" si="113">AD49/$AD$4*100</f>
        <v>91.096722201391259</v>
      </c>
      <c r="AF49" s="2" t="s">
        <v>686</v>
      </c>
      <c r="AG49" s="7">
        <f t="shared" ref="AG49:AG55" si="114">AF49/$AF$4*100</f>
        <v>92.650648153170252</v>
      </c>
    </row>
    <row r="50" spans="1:33" x14ac:dyDescent="0.35">
      <c r="A50" s="2" t="s">
        <v>687</v>
      </c>
      <c r="B50" s="2" t="s">
        <v>688</v>
      </c>
      <c r="C50" s="7">
        <f t="shared" si="5"/>
        <v>19.404162689063746</v>
      </c>
      <c r="D50" s="2" t="s">
        <v>50</v>
      </c>
      <c r="E50" s="7">
        <f t="shared" si="101"/>
        <v>18.33633984069267</v>
      </c>
      <c r="F50" s="2" t="s">
        <v>674</v>
      </c>
      <c r="G50" s="7">
        <f t="shared" si="102"/>
        <v>15.721715030128767</v>
      </c>
      <c r="H50" s="2" t="s">
        <v>50</v>
      </c>
      <c r="I50" s="7">
        <f t="shared" si="18"/>
        <v>100</v>
      </c>
      <c r="J50" s="2" t="s">
        <v>689</v>
      </c>
      <c r="K50" s="7">
        <f t="shared" si="103"/>
        <v>46.790310037709268</v>
      </c>
      <c r="L50" s="2" t="s">
        <v>690</v>
      </c>
      <c r="M50" s="7">
        <f t="shared" si="104"/>
        <v>38.147483488076553</v>
      </c>
      <c r="N50" s="2" t="s">
        <v>691</v>
      </c>
      <c r="O50" s="7">
        <f t="shared" si="105"/>
        <v>33.426277421305471</v>
      </c>
      <c r="P50" s="2" t="s">
        <v>692</v>
      </c>
      <c r="Q50" s="7">
        <f t="shared" si="106"/>
        <v>44.842449666707395</v>
      </c>
      <c r="R50" s="2" t="s">
        <v>693</v>
      </c>
      <c r="S50" s="7">
        <f t="shared" si="107"/>
        <v>18.202138744424744</v>
      </c>
      <c r="T50" s="2" t="s">
        <v>694</v>
      </c>
      <c r="U50" s="7">
        <f t="shared" si="108"/>
        <v>21.845392356003828</v>
      </c>
      <c r="V50" s="2" t="s">
        <v>695</v>
      </c>
      <c r="W50" s="7">
        <f t="shared" si="109"/>
        <v>26.728403789056976</v>
      </c>
      <c r="X50" s="2" t="s">
        <v>696</v>
      </c>
      <c r="Y50" s="7">
        <f t="shared" si="110"/>
        <v>19.218725838225929</v>
      </c>
      <c r="Z50" s="2" t="s">
        <v>697</v>
      </c>
      <c r="AA50" s="7">
        <f t="shared" si="111"/>
        <v>21.865177068228927</v>
      </c>
      <c r="AB50" s="2" t="s">
        <v>698</v>
      </c>
      <c r="AC50" s="7">
        <f t="shared" si="112"/>
        <v>17.485593529958816</v>
      </c>
      <c r="AD50" s="2" t="s">
        <v>699</v>
      </c>
      <c r="AE50" s="7">
        <f t="shared" si="113"/>
        <v>15.545059237661384</v>
      </c>
      <c r="AF50" s="2" t="s">
        <v>700</v>
      </c>
      <c r="AG50" s="7">
        <f t="shared" si="114"/>
        <v>17.963876986494547</v>
      </c>
    </row>
    <row r="51" spans="1:33" x14ac:dyDescent="0.35">
      <c r="A51" s="2" t="s">
        <v>701</v>
      </c>
      <c r="B51" s="2" t="s">
        <v>702</v>
      </c>
      <c r="C51" s="7">
        <f t="shared" si="5"/>
        <v>2.4340389769221864</v>
      </c>
      <c r="D51" s="2" t="s">
        <v>51</v>
      </c>
      <c r="E51" s="7">
        <f t="shared" si="101"/>
        <v>3.978946780908108</v>
      </c>
      <c r="F51" s="2" t="s">
        <v>675</v>
      </c>
      <c r="G51" s="7">
        <f t="shared" si="102"/>
        <v>3.6128323018546347</v>
      </c>
      <c r="H51" s="2" t="s">
        <v>689</v>
      </c>
      <c r="I51" s="7">
        <f t="shared" si="18"/>
        <v>10.153397849284335</v>
      </c>
      <c r="J51" s="2" t="s">
        <v>51</v>
      </c>
      <c r="K51" s="7">
        <f t="shared" si="103"/>
        <v>100</v>
      </c>
      <c r="L51" s="2" t="s">
        <v>703</v>
      </c>
      <c r="M51" s="7">
        <f t="shared" si="104"/>
        <v>12.711008002519165</v>
      </c>
      <c r="N51" s="2" t="s">
        <v>704</v>
      </c>
      <c r="O51" s="7">
        <f t="shared" si="105"/>
        <v>16.054691436826015</v>
      </c>
      <c r="P51" s="2" t="s">
        <v>705</v>
      </c>
      <c r="Q51" s="7">
        <f t="shared" si="106"/>
        <v>15.465862963113807</v>
      </c>
      <c r="R51" s="2" t="s">
        <v>706</v>
      </c>
      <c r="S51" s="7">
        <f t="shared" si="107"/>
        <v>5.3135040767737953</v>
      </c>
      <c r="T51" s="2" t="s">
        <v>707</v>
      </c>
      <c r="U51" s="7">
        <f t="shared" si="108"/>
        <v>3.9121197263664169</v>
      </c>
      <c r="V51" s="2" t="s">
        <v>708</v>
      </c>
      <c r="W51" s="7">
        <f t="shared" si="109"/>
        <v>12.420472218294924</v>
      </c>
      <c r="X51" s="2" t="s">
        <v>709</v>
      </c>
      <c r="Y51" s="7">
        <f t="shared" si="110"/>
        <v>4.1145079828405073</v>
      </c>
      <c r="Z51" s="2" t="s">
        <v>710</v>
      </c>
      <c r="AA51" s="7">
        <f t="shared" si="111"/>
        <v>5.0264215576554392</v>
      </c>
      <c r="AB51" s="2" t="s">
        <v>711</v>
      </c>
      <c r="AC51" s="7">
        <f t="shared" si="112"/>
        <v>4.3442219122270931</v>
      </c>
      <c r="AD51" s="2" t="s">
        <v>712</v>
      </c>
      <c r="AE51" s="7">
        <f t="shared" si="113"/>
        <v>5.0272263790874545</v>
      </c>
      <c r="AF51" s="2" t="s">
        <v>713</v>
      </c>
      <c r="AG51" s="7">
        <f t="shared" si="114"/>
        <v>9.6002603460432816</v>
      </c>
    </row>
    <row r="52" spans="1:33" x14ac:dyDescent="0.35">
      <c r="A52" s="2" t="s">
        <v>714</v>
      </c>
      <c r="B52" s="2" t="s">
        <v>715</v>
      </c>
      <c r="C52" s="7">
        <f t="shared" si="5"/>
        <v>6.560218695089616</v>
      </c>
      <c r="D52" s="2" t="s">
        <v>52</v>
      </c>
      <c r="E52" s="7">
        <f t="shared" si="101"/>
        <v>7.2677999967539293</v>
      </c>
      <c r="F52" s="2" t="s">
        <v>676</v>
      </c>
      <c r="G52" s="7">
        <f t="shared" si="102"/>
        <v>6.7764208442975056</v>
      </c>
      <c r="H52" s="2" t="s">
        <v>690</v>
      </c>
      <c r="I52" s="7">
        <f t="shared" si="18"/>
        <v>15.120153900918323</v>
      </c>
      <c r="J52" s="2" t="s">
        <v>703</v>
      </c>
      <c r="K52" s="7">
        <f t="shared" si="103"/>
        <v>23.217466582542219</v>
      </c>
      <c r="L52" s="2" t="s">
        <v>52</v>
      </c>
      <c r="M52" s="7">
        <f t="shared" si="104"/>
        <v>100</v>
      </c>
      <c r="N52" s="2" t="s">
        <v>716</v>
      </c>
      <c r="O52" s="7">
        <f t="shared" si="105"/>
        <v>35.156381227533842</v>
      </c>
      <c r="P52" s="2" t="s">
        <v>717</v>
      </c>
      <c r="Q52" s="7">
        <f t="shared" si="106"/>
        <v>24.50209750336008</v>
      </c>
      <c r="R52" s="2" t="s">
        <v>718</v>
      </c>
      <c r="S52" s="7">
        <f t="shared" si="107"/>
        <v>10.883088925595583</v>
      </c>
      <c r="T52" s="2" t="s">
        <v>719</v>
      </c>
      <c r="U52" s="7">
        <f t="shared" si="108"/>
        <v>7.2620298382013031</v>
      </c>
      <c r="V52" s="2" t="s">
        <v>720</v>
      </c>
      <c r="W52" s="7">
        <f t="shared" si="109"/>
        <v>21.996324049201188</v>
      </c>
      <c r="X52" s="2" t="s">
        <v>721</v>
      </c>
      <c r="Y52" s="7">
        <f t="shared" si="110"/>
        <v>7.2101501170499054</v>
      </c>
      <c r="Z52" s="2" t="s">
        <v>722</v>
      </c>
      <c r="AA52" s="7">
        <f t="shared" si="111"/>
        <v>7.2485572759033445</v>
      </c>
      <c r="AB52" s="2" t="s">
        <v>723</v>
      </c>
      <c r="AC52" s="7">
        <f t="shared" si="112"/>
        <v>8.1250553562729735</v>
      </c>
      <c r="AD52" s="2" t="s">
        <v>724</v>
      </c>
      <c r="AE52" s="7">
        <f t="shared" si="113"/>
        <v>7.790717847409157</v>
      </c>
      <c r="AF52" s="2" t="s">
        <v>725</v>
      </c>
      <c r="AG52" s="7">
        <f t="shared" si="114"/>
        <v>16.136030807615121</v>
      </c>
    </row>
    <row r="53" spans="1:33" x14ac:dyDescent="0.35">
      <c r="A53" s="2" t="s">
        <v>726</v>
      </c>
      <c r="B53" s="2" t="s">
        <v>727</v>
      </c>
      <c r="C53" s="7">
        <f t="shared" si="5"/>
        <v>1.3128536810585367</v>
      </c>
      <c r="D53" s="2" t="s">
        <v>53</v>
      </c>
      <c r="E53" s="7">
        <f t="shared" si="101"/>
        <v>0.69514949497331968</v>
      </c>
      <c r="F53" s="2" t="s">
        <v>677</v>
      </c>
      <c r="G53" s="7">
        <f t="shared" si="102"/>
        <v>0.50712618690487932</v>
      </c>
      <c r="H53" s="2" t="s">
        <v>691</v>
      </c>
      <c r="I53" s="7">
        <f t="shared" si="18"/>
        <v>1.2672245426370115</v>
      </c>
      <c r="J53" s="2" t="s">
        <v>704</v>
      </c>
      <c r="K53" s="7">
        <f t="shared" si="103"/>
        <v>2.8048655231611228</v>
      </c>
      <c r="L53" s="2" t="s">
        <v>716</v>
      </c>
      <c r="M53" s="7">
        <f t="shared" si="104"/>
        <v>3.3626325251554796</v>
      </c>
      <c r="N53" s="2" t="s">
        <v>53</v>
      </c>
      <c r="O53" s="7">
        <f t="shared" si="105"/>
        <v>100</v>
      </c>
      <c r="P53" s="2" t="s">
        <v>728</v>
      </c>
      <c r="Q53" s="7">
        <f t="shared" si="106"/>
        <v>2.7097842761916398</v>
      </c>
      <c r="R53" s="2" t="s">
        <v>729</v>
      </c>
      <c r="S53" s="7">
        <f t="shared" si="107"/>
        <v>0.59475160508997793</v>
      </c>
      <c r="T53" s="2" t="s">
        <v>730</v>
      </c>
      <c r="U53" s="7">
        <f t="shared" si="108"/>
        <v>0.57715206275828257</v>
      </c>
      <c r="V53" s="2" t="s">
        <v>731</v>
      </c>
      <c r="W53" s="7">
        <f t="shared" si="109"/>
        <v>2.1970875159055563</v>
      </c>
      <c r="X53" s="2" t="s">
        <v>732</v>
      </c>
      <c r="Y53" s="7">
        <f t="shared" si="110"/>
        <v>0.66407666425041945</v>
      </c>
      <c r="Z53" s="2" t="s">
        <v>733</v>
      </c>
      <c r="AA53" s="7">
        <f t="shared" si="111"/>
        <v>0.71489046974901949</v>
      </c>
      <c r="AB53" s="2" t="s">
        <v>734</v>
      </c>
      <c r="AC53" s="7">
        <f t="shared" si="112"/>
        <v>0.70548110136840703</v>
      </c>
      <c r="AD53" s="2" t="s">
        <v>735</v>
      </c>
      <c r="AE53" s="7">
        <f t="shared" si="113"/>
        <v>1.6285460050255476</v>
      </c>
      <c r="AF53" s="2" t="s">
        <v>736</v>
      </c>
      <c r="AG53" s="7">
        <f t="shared" si="114"/>
        <v>2.0610728426533602</v>
      </c>
    </row>
    <row r="54" spans="1:33" x14ac:dyDescent="0.35">
      <c r="A54" s="2" t="s">
        <v>737</v>
      </c>
      <c r="B54" s="2" t="s">
        <v>738</v>
      </c>
      <c r="C54" s="7">
        <f t="shared" si="5"/>
        <v>1.2806336001874143</v>
      </c>
      <c r="D54" s="2" t="s">
        <v>54</v>
      </c>
      <c r="E54" s="7">
        <f t="shared" si="101"/>
        <v>1.7201604679759384</v>
      </c>
      <c r="F54" s="2" t="s">
        <v>678</v>
      </c>
      <c r="G54" s="7">
        <f t="shared" si="102"/>
        <v>1.5343044828234762</v>
      </c>
      <c r="H54" s="2" t="s">
        <v>692</v>
      </c>
      <c r="I54" s="7">
        <f t="shared" si="18"/>
        <v>4.2067397241780711</v>
      </c>
      <c r="J54" s="2" t="s">
        <v>705</v>
      </c>
      <c r="K54" s="7">
        <f t="shared" si="103"/>
        <v>6.6861326720760648</v>
      </c>
      <c r="L54" s="2" t="s">
        <v>717</v>
      </c>
      <c r="M54" s="7">
        <f t="shared" si="104"/>
        <v>5.7992156535122881</v>
      </c>
      <c r="N54" s="2" t="s">
        <v>728</v>
      </c>
      <c r="O54" s="7">
        <f t="shared" si="105"/>
        <v>6.7054120334598721</v>
      </c>
      <c r="P54" s="2" t="s">
        <v>54</v>
      </c>
      <c r="Q54" s="7">
        <f t="shared" si="106"/>
        <v>100</v>
      </c>
      <c r="R54" s="2" t="s">
        <v>739</v>
      </c>
      <c r="S54" s="7">
        <f t="shared" si="107"/>
        <v>2.9810942695909239</v>
      </c>
      <c r="T54" s="2" t="s">
        <v>740</v>
      </c>
      <c r="U54" s="7">
        <f t="shared" si="108"/>
        <v>1.9219724031659311</v>
      </c>
      <c r="V54" s="2" t="s">
        <v>741</v>
      </c>
      <c r="W54" s="7">
        <f t="shared" si="109"/>
        <v>3.2546302841792731</v>
      </c>
      <c r="X54" s="2" t="s">
        <v>742</v>
      </c>
      <c r="Y54" s="7">
        <f t="shared" si="110"/>
        <v>1.7230269484809342</v>
      </c>
      <c r="Z54" s="2" t="s">
        <v>743</v>
      </c>
      <c r="AA54" s="7">
        <f t="shared" si="111"/>
        <v>2.3710306840409898</v>
      </c>
      <c r="AB54" s="2" t="s">
        <v>744</v>
      </c>
      <c r="AC54" s="7">
        <f t="shared" si="112"/>
        <v>1.9906115761038041</v>
      </c>
      <c r="AD54" s="2" t="s">
        <v>745</v>
      </c>
      <c r="AE54" s="7">
        <f t="shared" si="113"/>
        <v>1.6968218169200893</v>
      </c>
      <c r="AF54" s="2" t="s">
        <v>256</v>
      </c>
      <c r="AG54" s="7">
        <f t="shared" si="114"/>
        <v>2.1749742365894669</v>
      </c>
    </row>
    <row r="55" spans="1:33" x14ac:dyDescent="0.35">
      <c r="A55" s="2" t="s">
        <v>746</v>
      </c>
      <c r="B55" s="2" t="s">
        <v>747</v>
      </c>
      <c r="C55" s="7">
        <f t="shared" si="5"/>
        <v>14.144031072036558</v>
      </c>
      <c r="D55" s="2" t="s">
        <v>55</v>
      </c>
      <c r="E55" s="7">
        <f t="shared" si="101"/>
        <v>20.372735296614362</v>
      </c>
      <c r="F55" s="2" t="s">
        <v>679</v>
      </c>
      <c r="G55" s="7">
        <f t="shared" si="102"/>
        <v>20.495470613546317</v>
      </c>
      <c r="H55" s="2" t="s">
        <v>693</v>
      </c>
      <c r="I55" s="7">
        <f t="shared" si="18"/>
        <v>20.223630107981542</v>
      </c>
      <c r="J55" s="2" t="s">
        <v>706</v>
      </c>
      <c r="K55" s="7">
        <f t="shared" si="103"/>
        <v>27.205845670770181</v>
      </c>
      <c r="L55" s="2" t="s">
        <v>718</v>
      </c>
      <c r="M55" s="7">
        <f t="shared" si="104"/>
        <v>30.506933320908892</v>
      </c>
      <c r="N55" s="2" t="s">
        <v>729</v>
      </c>
      <c r="O55" s="7">
        <f t="shared" si="105"/>
        <v>17.430375919642557</v>
      </c>
      <c r="P55" s="2" t="s">
        <v>739</v>
      </c>
      <c r="Q55" s="7">
        <f t="shared" si="106"/>
        <v>35.306615620630197</v>
      </c>
      <c r="R55" s="2" t="s">
        <v>55</v>
      </c>
      <c r="S55" s="7">
        <f t="shared" si="107"/>
        <v>100</v>
      </c>
      <c r="T55" s="2" t="s">
        <v>748</v>
      </c>
      <c r="U55" s="7">
        <f t="shared" si="108"/>
        <v>27.415189932525507</v>
      </c>
      <c r="V55" s="2" t="s">
        <v>749</v>
      </c>
      <c r="W55" s="7">
        <f t="shared" si="109"/>
        <v>25.231160752156086</v>
      </c>
      <c r="X55" s="2" t="s">
        <v>750</v>
      </c>
      <c r="Y55" s="7">
        <f t="shared" si="110"/>
        <v>20.226639746921297</v>
      </c>
      <c r="Z55" s="2" t="s">
        <v>751</v>
      </c>
      <c r="AA55" s="7">
        <f t="shared" si="111"/>
        <v>26.325797755870646</v>
      </c>
      <c r="AB55" s="2" t="s">
        <v>752</v>
      </c>
      <c r="AC55" s="7">
        <f t="shared" si="112"/>
        <v>22.574634095035652</v>
      </c>
      <c r="AD55" s="2" t="s">
        <v>753</v>
      </c>
      <c r="AE55" s="7">
        <f t="shared" si="113"/>
        <v>30.595958295790965</v>
      </c>
      <c r="AF55" s="2" t="s">
        <v>754</v>
      </c>
      <c r="AG55" s="7">
        <f t="shared" si="114"/>
        <v>29.375711883712103</v>
      </c>
    </row>
    <row r="56" spans="1:33" x14ac:dyDescent="0.35">
      <c r="A56" s="3" t="s">
        <v>755</v>
      </c>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row>
    <row r="57" spans="1:33" x14ac:dyDescent="0.35">
      <c r="A57" s="2" t="s">
        <v>756</v>
      </c>
      <c r="B57" s="2" t="s">
        <v>757</v>
      </c>
      <c r="C57" s="7">
        <f t="shared" si="5"/>
        <v>90.62286195023222</v>
      </c>
      <c r="D57" s="2" t="s">
        <v>758</v>
      </c>
      <c r="E57" s="7">
        <f>D57/$D$4*100</f>
        <v>91.949721871310587</v>
      </c>
      <c r="F57" s="2" t="s">
        <v>759</v>
      </c>
      <c r="G57" s="7">
        <f>F57/$F$4*100</f>
        <v>92.048877286040778</v>
      </c>
      <c r="H57" s="2" t="s">
        <v>760</v>
      </c>
      <c r="I57" s="7">
        <f t="shared" si="18"/>
        <v>93.996603328788737</v>
      </c>
      <c r="J57" s="2" t="s">
        <v>761</v>
      </c>
      <c r="K57" s="7">
        <f>J57/$J$4*100</f>
        <v>93.767845876190336</v>
      </c>
      <c r="L57" s="2" t="s">
        <v>762</v>
      </c>
      <c r="M57" s="7">
        <f>L57/$L$4*100</f>
        <v>92.848180274376674</v>
      </c>
      <c r="N57" s="2" t="s">
        <v>763</v>
      </c>
      <c r="O57" s="7">
        <f>N57/$N$4*100</f>
        <v>93.272751704908117</v>
      </c>
      <c r="P57" s="2" t="s">
        <v>764</v>
      </c>
      <c r="Q57" s="7">
        <f>P57/$P$4*100</f>
        <v>93.408137498472684</v>
      </c>
      <c r="R57" s="2" t="s">
        <v>765</v>
      </c>
      <c r="S57" s="7">
        <f>R57/$R$4*100</f>
        <v>89.605172510634688</v>
      </c>
      <c r="T57" s="2" t="s">
        <v>766</v>
      </c>
      <c r="U57" s="7">
        <f>T57/$T$4*100</f>
        <v>92.55305736499264</v>
      </c>
      <c r="V57" s="2" t="s">
        <v>767</v>
      </c>
      <c r="W57" s="7">
        <f>V57/$V$4*100</f>
        <v>90.682878552240922</v>
      </c>
      <c r="X57" s="2" t="s">
        <v>768</v>
      </c>
      <c r="Y57" s="7">
        <f>X57/$X$4*100</f>
        <v>91.835370707233679</v>
      </c>
      <c r="Z57" s="2" t="s">
        <v>769</v>
      </c>
      <c r="AA57" s="7">
        <f>Z57/$Z$4*100</f>
        <v>91.353776385063796</v>
      </c>
      <c r="AB57" s="2" t="s">
        <v>770</v>
      </c>
      <c r="AC57" s="7">
        <f>AB57/$AB$4*100</f>
        <v>92.39615855143704</v>
      </c>
      <c r="AD57" s="2" t="s">
        <v>771</v>
      </c>
      <c r="AE57" s="7">
        <f>AD57/$AD$4*100</f>
        <v>92.059299221543824</v>
      </c>
      <c r="AF57" s="2" t="s">
        <v>772</v>
      </c>
      <c r="AG57" s="7">
        <f>AF57/$AF$4*100</f>
        <v>92.04317405217769</v>
      </c>
    </row>
    <row r="58" spans="1:33" x14ac:dyDescent="0.35">
      <c r="A58" s="3" t="s">
        <v>773</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row>
    <row r="59" spans="1:33" x14ac:dyDescent="0.35">
      <c r="A59" s="2" t="s">
        <v>756</v>
      </c>
      <c r="B59" s="2" t="s">
        <v>774</v>
      </c>
      <c r="C59" s="7">
        <f t="shared" si="5"/>
        <v>88.626900013130054</v>
      </c>
      <c r="D59" s="2" t="s">
        <v>775</v>
      </c>
      <c r="E59" s="7">
        <f>D59/$D$4*100</f>
        <v>90.65422448632394</v>
      </c>
      <c r="F59" s="2" t="s">
        <v>776</v>
      </c>
      <c r="G59" s="7">
        <f>F59/$F$4*100</f>
        <v>90.707917905812792</v>
      </c>
      <c r="H59" s="2" t="s">
        <v>777</v>
      </c>
      <c r="I59" s="7">
        <f t="shared" si="18"/>
        <v>92.939776268004621</v>
      </c>
      <c r="J59" s="2" t="s">
        <v>778</v>
      </c>
      <c r="K59" s="7">
        <f>J59/$J$4*100</f>
        <v>93.761683271462744</v>
      </c>
      <c r="L59" s="2" t="s">
        <v>779</v>
      </c>
      <c r="M59" s="7">
        <f>L59/$L$4*100</f>
        <v>90.899524283090926</v>
      </c>
      <c r="N59" s="2" t="s">
        <v>780</v>
      </c>
      <c r="O59" s="7">
        <f>N59/$N$4*100</f>
        <v>81.43917761279269</v>
      </c>
      <c r="P59" s="2" t="s">
        <v>781</v>
      </c>
      <c r="Q59" s="7">
        <f>P59/$P$4*100</f>
        <v>91.128714753119098</v>
      </c>
      <c r="R59" s="2" t="s">
        <v>782</v>
      </c>
      <c r="S59" s="7">
        <f>R59/$R$4*100</f>
        <v>88.356062316808831</v>
      </c>
      <c r="T59" s="2" t="s">
        <v>783</v>
      </c>
      <c r="U59" s="7">
        <f>T59/$T$4*100</f>
        <v>91.679391095234763</v>
      </c>
      <c r="V59" s="2" t="s">
        <v>784</v>
      </c>
      <c r="W59" s="7">
        <f>V59/$V$4*100</f>
        <v>89.512229605542203</v>
      </c>
      <c r="X59" s="2" t="s">
        <v>785</v>
      </c>
      <c r="Y59" s="7">
        <f>X59/$X$4*100</f>
        <v>90.404356356334873</v>
      </c>
      <c r="Z59" s="2" t="s">
        <v>786</v>
      </c>
      <c r="AA59" s="7">
        <f>Z59/$Z$4*100</f>
        <v>91.049952801269015</v>
      </c>
      <c r="AB59" s="2" t="s">
        <v>787</v>
      </c>
      <c r="AC59" s="7">
        <f>AB59/$AB$4*100</f>
        <v>91.410643904167216</v>
      </c>
      <c r="AD59" s="2" t="s">
        <v>788</v>
      </c>
      <c r="AE59" s="7">
        <f>AD59/$AD$4*100</f>
        <v>91.758773721647344</v>
      </c>
      <c r="AF59" s="2" t="s">
        <v>789</v>
      </c>
      <c r="AG59" s="7">
        <f>AF59/$AF$4*100</f>
        <v>91.869610023322664</v>
      </c>
    </row>
    <row r="60" spans="1:33" x14ac:dyDescent="0.35">
      <c r="A60" s="3" t="s">
        <v>790</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row>
    <row r="61" spans="1:33" x14ac:dyDescent="0.35">
      <c r="A61" s="2" t="s">
        <v>756</v>
      </c>
      <c r="B61" s="2" t="s">
        <v>757</v>
      </c>
      <c r="C61" s="7">
        <f t="shared" si="5"/>
        <v>90.62286195023222</v>
      </c>
      <c r="D61" s="2" t="s">
        <v>758</v>
      </c>
      <c r="E61" s="7">
        <f>D61/$D$4*100</f>
        <v>91.949721871310587</v>
      </c>
      <c r="F61" s="2" t="s">
        <v>759</v>
      </c>
      <c r="G61" s="7">
        <f>F61/$F$4*100</f>
        <v>92.048877286040778</v>
      </c>
      <c r="H61" s="2" t="s">
        <v>760</v>
      </c>
      <c r="I61" s="7">
        <f t="shared" si="18"/>
        <v>93.996603328788737</v>
      </c>
      <c r="J61" s="2" t="s">
        <v>761</v>
      </c>
      <c r="K61" s="7">
        <f>J61/$J$4*100</f>
        <v>93.767845876190336</v>
      </c>
      <c r="L61" s="2" t="s">
        <v>762</v>
      </c>
      <c r="M61" s="7">
        <f>L61/$L$4*100</f>
        <v>92.848180274376674</v>
      </c>
      <c r="N61" s="2" t="s">
        <v>763</v>
      </c>
      <c r="O61" s="7">
        <f>N61/$N$4*100</f>
        <v>93.272751704908117</v>
      </c>
      <c r="P61" s="2" t="s">
        <v>764</v>
      </c>
      <c r="Q61" s="7">
        <f>P61/$P$4*100</f>
        <v>93.408137498472684</v>
      </c>
      <c r="R61" s="2" t="s">
        <v>765</v>
      </c>
      <c r="S61" s="7">
        <f>R61/$R$4*100</f>
        <v>89.605172510634688</v>
      </c>
      <c r="T61" s="2" t="s">
        <v>766</v>
      </c>
      <c r="U61" s="7">
        <f>T61/$T$4*100</f>
        <v>92.55305736499264</v>
      </c>
      <c r="V61" s="2" t="s">
        <v>767</v>
      </c>
      <c r="W61" s="7">
        <f>V61/$V$4*100</f>
        <v>90.682878552240922</v>
      </c>
      <c r="X61" s="2" t="s">
        <v>768</v>
      </c>
      <c r="Y61" s="7">
        <f>X61/$X$4*100</f>
        <v>91.835370707233679</v>
      </c>
      <c r="Z61" s="2" t="s">
        <v>769</v>
      </c>
      <c r="AA61" s="7">
        <f>Z61/$Z$4*100</f>
        <v>91.353776385063796</v>
      </c>
      <c r="AB61" s="2" t="s">
        <v>770</v>
      </c>
      <c r="AC61" s="7">
        <f>AB61/$AB$4*100</f>
        <v>92.39615855143704</v>
      </c>
      <c r="AD61" s="2" t="s">
        <v>771</v>
      </c>
      <c r="AE61" s="7">
        <f>AD61/$AD$4*100</f>
        <v>92.059299221543824</v>
      </c>
      <c r="AF61" s="2" t="s">
        <v>772</v>
      </c>
      <c r="AG61" s="7">
        <f>AF61/$AF$4*100</f>
        <v>92.04317405217769</v>
      </c>
    </row>
    <row r="62" spans="1:33" x14ac:dyDescent="0.35">
      <c r="A62" s="3" t="s">
        <v>791</v>
      </c>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row>
    <row r="63" spans="1:33" x14ac:dyDescent="0.35">
      <c r="A63" s="2" t="s">
        <v>756</v>
      </c>
      <c r="B63" s="2" t="s">
        <v>774</v>
      </c>
      <c r="C63" s="7">
        <f t="shared" si="5"/>
        <v>88.626900013130054</v>
      </c>
      <c r="D63" s="2" t="s">
        <v>775</v>
      </c>
      <c r="E63" s="7">
        <f>D63/$D$4*100</f>
        <v>90.65422448632394</v>
      </c>
      <c r="F63" s="2" t="s">
        <v>776</v>
      </c>
      <c r="G63" s="7">
        <f>F63/$F$4*100</f>
        <v>90.707917905812792</v>
      </c>
      <c r="H63" s="2" t="s">
        <v>777</v>
      </c>
      <c r="I63" s="7">
        <f t="shared" si="18"/>
        <v>92.939776268004621</v>
      </c>
      <c r="J63" s="2" t="s">
        <v>778</v>
      </c>
      <c r="K63" s="7">
        <f>J63/$J$4*100</f>
        <v>93.761683271462744</v>
      </c>
      <c r="L63" s="2" t="s">
        <v>779</v>
      </c>
      <c r="M63" s="7">
        <f>L63/$L$4*100</f>
        <v>90.899524283090926</v>
      </c>
      <c r="N63" s="2" t="s">
        <v>780</v>
      </c>
      <c r="O63" s="7">
        <f>N63/$N$4*100</f>
        <v>81.43917761279269</v>
      </c>
      <c r="P63" s="2" t="s">
        <v>781</v>
      </c>
      <c r="Q63" s="7">
        <f>P63/$P$4*100</f>
        <v>91.128714753119098</v>
      </c>
      <c r="R63" s="2" t="s">
        <v>782</v>
      </c>
      <c r="S63" s="7">
        <f>R63/$R$4*100</f>
        <v>88.356062316808831</v>
      </c>
      <c r="T63" s="2" t="s">
        <v>783</v>
      </c>
      <c r="U63" s="7">
        <f>T63/$T$4*100</f>
        <v>91.679391095234763</v>
      </c>
      <c r="V63" s="2" t="s">
        <v>784</v>
      </c>
      <c r="W63" s="7">
        <f>V63/$V$4*100</f>
        <v>89.512229605542203</v>
      </c>
      <c r="X63" s="2" t="s">
        <v>785</v>
      </c>
      <c r="Y63" s="7">
        <f>X63/$X$4*100</f>
        <v>90.404356356334873</v>
      </c>
      <c r="Z63" s="2" t="s">
        <v>786</v>
      </c>
      <c r="AA63" s="7">
        <f>Z63/$Z$4*100</f>
        <v>91.049952801269015</v>
      </c>
      <c r="AB63" s="2" t="s">
        <v>787</v>
      </c>
      <c r="AC63" s="7">
        <f>AB63/$AB$4*100</f>
        <v>91.410643904167216</v>
      </c>
      <c r="AD63" s="2" t="s">
        <v>788</v>
      </c>
      <c r="AE63" s="7">
        <f>AD63/$AD$4*100</f>
        <v>91.758773721647344</v>
      </c>
      <c r="AF63" s="2" t="s">
        <v>789</v>
      </c>
      <c r="AG63" s="7">
        <f>AF63/$AF$4*100</f>
        <v>91.869610023322664</v>
      </c>
    </row>
    <row r="64" spans="1:33" x14ac:dyDescent="0.35">
      <c r="A64" s="3" t="s">
        <v>792</v>
      </c>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row>
    <row r="65" spans="1:33" x14ac:dyDescent="0.35">
      <c r="A65" s="2" t="s">
        <v>793</v>
      </c>
      <c r="B65" s="2" t="s">
        <v>794</v>
      </c>
      <c r="C65" s="7">
        <f t="shared" si="5"/>
        <v>34.639746577767717</v>
      </c>
      <c r="D65" s="2" t="s">
        <v>795</v>
      </c>
      <c r="E65" s="7">
        <f t="shared" ref="E65:E70" si="115">D65/$D$4*100</f>
        <v>32.929458334758841</v>
      </c>
      <c r="F65" s="2" t="s">
        <v>796</v>
      </c>
      <c r="G65" s="7">
        <f t="shared" ref="G65:G70" si="116">F65/$F$4*100</f>
        <v>32.624409528801948</v>
      </c>
      <c r="H65" s="2" t="s">
        <v>797</v>
      </c>
      <c r="I65" s="7">
        <f t="shared" si="18"/>
        <v>34.02905446582028</v>
      </c>
      <c r="J65" s="2" t="s">
        <v>798</v>
      </c>
      <c r="K65" s="7">
        <f t="shared" ref="K65:K70" si="117">J65/$J$4*100</f>
        <v>33.698883394714834</v>
      </c>
      <c r="L65" s="2" t="s">
        <v>799</v>
      </c>
      <c r="M65" s="7">
        <f t="shared" ref="M65:M70" si="118">L65/$L$4*100</f>
        <v>37.061576501094905</v>
      </c>
      <c r="N65" s="2" t="s">
        <v>800</v>
      </c>
      <c r="O65" s="7">
        <f t="shared" ref="O65:O70" si="119">N65/$N$4*100</f>
        <v>6.8565861524507001</v>
      </c>
      <c r="P65" s="2" t="s">
        <v>801</v>
      </c>
      <c r="Q65" s="7">
        <f t="shared" ref="Q65:Q70" si="120">P65/$P$4*100</f>
        <v>39.502979948139398</v>
      </c>
      <c r="R65" s="2" t="s">
        <v>802</v>
      </c>
      <c r="S65" s="7">
        <f t="shared" ref="S65:S70" si="121">R65/$R$4*100</f>
        <v>26.548663943850219</v>
      </c>
      <c r="T65" s="2" t="s">
        <v>803</v>
      </c>
      <c r="U65" s="7">
        <f t="shared" ref="U65:U70" si="122">T65/$T$4*100</f>
        <v>36.256916719198713</v>
      </c>
      <c r="V65" s="2" t="s">
        <v>804</v>
      </c>
      <c r="W65" s="7">
        <f t="shared" ref="W65:W70" si="123">V65/$V$4*100</f>
        <v>37.374522833309769</v>
      </c>
      <c r="X65" s="2" t="s">
        <v>805</v>
      </c>
      <c r="Y65" s="7">
        <f t="shared" ref="Y65:Y70" si="124">X65/$X$4*100</f>
        <v>32.055338659811277</v>
      </c>
      <c r="Z65" s="2" t="s">
        <v>806</v>
      </c>
      <c r="AA65" s="7">
        <f t="shared" ref="AA65:AA70" si="125">Z65/$Z$4*100</f>
        <v>34.05646330663604</v>
      </c>
      <c r="AB65" s="2" t="s">
        <v>807</v>
      </c>
      <c r="AC65" s="7">
        <f t="shared" ref="AC65:AC70" si="126">AB65/$AB$4*100</f>
        <v>34.188483957752091</v>
      </c>
      <c r="AD65" s="2" t="s">
        <v>808</v>
      </c>
      <c r="AE65" s="7">
        <f t="shared" ref="AE65:AE70" si="127">AD65/$AD$4*100</f>
        <v>35.493908342520719</v>
      </c>
      <c r="AF65" s="2" t="s">
        <v>809</v>
      </c>
      <c r="AG65" s="7">
        <f t="shared" ref="AG65:AG70" si="128">AF65/$AF$4*100</f>
        <v>42.322503661116237</v>
      </c>
    </row>
    <row r="66" spans="1:33" x14ac:dyDescent="0.35">
      <c r="A66" s="2" t="s">
        <v>810</v>
      </c>
      <c r="B66" s="2" t="s">
        <v>811</v>
      </c>
      <c r="C66" s="7">
        <f t="shared" si="5"/>
        <v>13.352945688161411</v>
      </c>
      <c r="D66" s="2" t="s">
        <v>812</v>
      </c>
      <c r="E66" s="7">
        <f t="shared" si="115"/>
        <v>14.216282406263</v>
      </c>
      <c r="F66" s="2" t="s">
        <v>813</v>
      </c>
      <c r="G66" s="7">
        <f t="shared" si="116"/>
        <v>14.250025888916651</v>
      </c>
      <c r="H66" s="2" t="s">
        <v>814</v>
      </c>
      <c r="I66" s="7">
        <f t="shared" si="18"/>
        <v>10.298587394872898</v>
      </c>
      <c r="J66" s="2" t="s">
        <v>815</v>
      </c>
      <c r="K66" s="7">
        <f t="shared" si="117"/>
        <v>3.8349008847739645</v>
      </c>
      <c r="L66" s="2" t="s">
        <v>816</v>
      </c>
      <c r="M66" s="7">
        <f t="shared" si="118"/>
        <v>10.693267826531219</v>
      </c>
      <c r="N66" s="2" t="s">
        <v>817</v>
      </c>
      <c r="O66" s="7">
        <f t="shared" si="119"/>
        <v>0.38465414720999763</v>
      </c>
      <c r="P66" s="2" t="s">
        <v>818</v>
      </c>
      <c r="Q66" s="7">
        <f t="shared" si="120"/>
        <v>23.602003828452737</v>
      </c>
      <c r="R66" s="2" t="s">
        <v>819</v>
      </c>
      <c r="S66" s="7">
        <f t="shared" si="121"/>
        <v>22.199130884326916</v>
      </c>
      <c r="T66" s="2" t="s">
        <v>820</v>
      </c>
      <c r="U66" s="7">
        <f t="shared" si="122"/>
        <v>12.292498424038664</v>
      </c>
      <c r="V66" s="2" t="s">
        <v>821</v>
      </c>
      <c r="W66" s="7">
        <f t="shared" si="123"/>
        <v>13.578396719920827</v>
      </c>
      <c r="X66" s="2" t="s">
        <v>822</v>
      </c>
      <c r="Y66" s="7">
        <f t="shared" si="124"/>
        <v>14.414698476154122</v>
      </c>
      <c r="Z66" s="2" t="s">
        <v>823</v>
      </c>
      <c r="AA66" s="7">
        <f t="shared" si="125"/>
        <v>13.31549188863046</v>
      </c>
      <c r="AB66" s="2" t="s">
        <v>824</v>
      </c>
      <c r="AC66" s="7">
        <f t="shared" si="126"/>
        <v>13.945905850050927</v>
      </c>
      <c r="AD66" s="2" t="s">
        <v>825</v>
      </c>
      <c r="AE66" s="7">
        <f t="shared" si="127"/>
        <v>12.777090666920369</v>
      </c>
      <c r="AF66" s="2" t="s">
        <v>826</v>
      </c>
      <c r="AG66" s="7">
        <f t="shared" si="128"/>
        <v>10.305364213266801</v>
      </c>
    </row>
    <row r="67" spans="1:33" x14ac:dyDescent="0.35">
      <c r="A67" s="2" t="s">
        <v>827</v>
      </c>
      <c r="B67" s="2" t="s">
        <v>828</v>
      </c>
      <c r="C67" s="7">
        <f t="shared" si="5"/>
        <v>20.292503071563729</v>
      </c>
      <c r="D67" s="2" t="s">
        <v>829</v>
      </c>
      <c r="E67" s="7">
        <f t="shared" si="115"/>
        <v>21.131428372594243</v>
      </c>
      <c r="F67" s="2" t="s">
        <v>830</v>
      </c>
      <c r="G67" s="7">
        <f t="shared" si="116"/>
        <v>21.175762141284036</v>
      </c>
      <c r="H67" s="2" t="s">
        <v>831</v>
      </c>
      <c r="I67" s="7">
        <f t="shared" si="18"/>
        <v>23.591263410133084</v>
      </c>
      <c r="J67" s="2" t="s">
        <v>832</v>
      </c>
      <c r="K67" s="7">
        <f t="shared" si="117"/>
        <v>27.836192097193081</v>
      </c>
      <c r="L67" s="2" t="s">
        <v>833</v>
      </c>
      <c r="M67" s="7">
        <f t="shared" si="118"/>
        <v>22.687888899778127</v>
      </c>
      <c r="N67" s="2" t="s">
        <v>834</v>
      </c>
      <c r="O67" s="7">
        <f t="shared" si="119"/>
        <v>3.7860718245036451</v>
      </c>
      <c r="P67" s="2" t="s">
        <v>835</v>
      </c>
      <c r="Q67" s="7">
        <f t="shared" si="120"/>
        <v>7.4444399190866015</v>
      </c>
      <c r="R67" s="2" t="s">
        <v>836</v>
      </c>
      <c r="S67" s="7">
        <f t="shared" si="121"/>
        <v>21.965918560812305</v>
      </c>
      <c r="T67" s="2" t="s">
        <v>837</v>
      </c>
      <c r="U67" s="7">
        <f t="shared" si="122"/>
        <v>19.720762998762577</v>
      </c>
      <c r="V67" s="2" t="s">
        <v>838</v>
      </c>
      <c r="W67" s="7">
        <f t="shared" si="123"/>
        <v>15.479994344691079</v>
      </c>
      <c r="X67" s="2" t="s">
        <v>839</v>
      </c>
      <c r="Y67" s="7">
        <f t="shared" si="124"/>
        <v>21.335184037874591</v>
      </c>
      <c r="Z67" s="2" t="s">
        <v>840</v>
      </c>
      <c r="AA67" s="7">
        <f t="shared" si="125"/>
        <v>22.475159843125041</v>
      </c>
      <c r="AB67" s="2" t="s">
        <v>841</v>
      </c>
      <c r="AC67" s="7">
        <f t="shared" si="126"/>
        <v>20.520847172401577</v>
      </c>
      <c r="AD67" s="2" t="s">
        <v>842</v>
      </c>
      <c r="AE67" s="7">
        <f t="shared" si="127"/>
        <v>21.131363781360704</v>
      </c>
      <c r="AF67" s="2" t="s">
        <v>728</v>
      </c>
      <c r="AG67" s="7">
        <f t="shared" si="128"/>
        <v>21.65211259966372</v>
      </c>
    </row>
    <row r="68" spans="1:33" x14ac:dyDescent="0.35">
      <c r="A68" s="2" t="s">
        <v>843</v>
      </c>
      <c r="B68" s="2" t="s">
        <v>844</v>
      </c>
      <c r="C68" s="7">
        <f t="shared" si="5"/>
        <v>18.440880983994081</v>
      </c>
      <c r="D68" s="2" t="s">
        <v>845</v>
      </c>
      <c r="E68" s="7">
        <f t="shared" si="115"/>
        <v>21.592650616210431</v>
      </c>
      <c r="F68" s="2" t="s">
        <v>846</v>
      </c>
      <c r="G68" s="7">
        <f t="shared" si="116"/>
        <v>22.039648721384097</v>
      </c>
      <c r="H68" s="2" t="s">
        <v>847</v>
      </c>
      <c r="I68" s="7">
        <f t="shared" si="18"/>
        <v>24.113117939123551</v>
      </c>
      <c r="J68" s="2" t="s">
        <v>848</v>
      </c>
      <c r="K68" s="7">
        <f t="shared" si="117"/>
        <v>28.24556512552639</v>
      </c>
      <c r="L68" s="2" t="s">
        <v>849</v>
      </c>
      <c r="M68" s="7">
        <f t="shared" si="118"/>
        <v>18.540427904226828</v>
      </c>
      <c r="N68" s="2" t="s">
        <v>850</v>
      </c>
      <c r="O68" s="7">
        <f t="shared" si="119"/>
        <v>19.457788826552893</v>
      </c>
      <c r="P68" s="2" t="s">
        <v>851</v>
      </c>
      <c r="Q68" s="7">
        <f t="shared" si="120"/>
        <v>20.564357376559553</v>
      </c>
      <c r="R68" s="2" t="s">
        <v>852</v>
      </c>
      <c r="S68" s="7">
        <f t="shared" si="121"/>
        <v>17.301442832890675</v>
      </c>
      <c r="T68" s="2" t="s">
        <v>853</v>
      </c>
      <c r="U68" s="7">
        <f t="shared" si="122"/>
        <v>22.956269991361395</v>
      </c>
      <c r="V68" s="2" t="s">
        <v>854</v>
      </c>
      <c r="W68" s="7">
        <f t="shared" si="123"/>
        <v>22.28615863141524</v>
      </c>
      <c r="X68" s="2" t="s">
        <v>855</v>
      </c>
      <c r="Y68" s="7">
        <f t="shared" si="124"/>
        <v>21.808935105814527</v>
      </c>
      <c r="Z68" s="2" t="s">
        <v>856</v>
      </c>
      <c r="AA68" s="7">
        <f t="shared" si="125"/>
        <v>20.761407981937971</v>
      </c>
      <c r="AB68" s="2" t="s">
        <v>857</v>
      </c>
      <c r="AC68" s="7">
        <f t="shared" si="126"/>
        <v>22.114727259643065</v>
      </c>
      <c r="AD68" s="2" t="s">
        <v>858</v>
      </c>
      <c r="AE68" s="7">
        <f t="shared" si="127"/>
        <v>20.970747732067807</v>
      </c>
      <c r="AF68" s="2" t="s">
        <v>859</v>
      </c>
      <c r="AG68" s="7">
        <f t="shared" si="128"/>
        <v>15.995010034170418</v>
      </c>
    </row>
    <row r="69" spans="1:33" x14ac:dyDescent="0.35">
      <c r="A69" s="2" t="s">
        <v>860</v>
      </c>
      <c r="B69" s="2" t="s">
        <v>861</v>
      </c>
      <c r="C69" s="7">
        <f t="shared" si="5"/>
        <v>1.5138729524336858</v>
      </c>
      <c r="D69" s="2" t="s">
        <v>862</v>
      </c>
      <c r="E69" s="7">
        <f t="shared" si="115"/>
        <v>0.56475787992364956</v>
      </c>
      <c r="F69" s="2" t="s">
        <v>863</v>
      </c>
      <c r="G69" s="7">
        <f t="shared" si="116"/>
        <v>0.38860561429888735</v>
      </c>
      <c r="H69" s="2" t="s">
        <v>635</v>
      </c>
      <c r="I69" s="7">
        <f t="shared" si="18"/>
        <v>0.90705258217696449</v>
      </c>
      <c r="J69" s="2" t="s">
        <v>864</v>
      </c>
      <c r="K69" s="7">
        <f t="shared" si="117"/>
        <v>0.14555485451850983</v>
      </c>
      <c r="L69" s="2" t="s">
        <v>865</v>
      </c>
      <c r="M69" s="7">
        <f t="shared" si="118"/>
        <v>1.9096153938842824</v>
      </c>
      <c r="N69" s="2" t="s">
        <v>866</v>
      </c>
      <c r="O69" s="7">
        <f t="shared" si="119"/>
        <v>50.954076662075451</v>
      </c>
      <c r="P69" s="2" t="s">
        <v>867</v>
      </c>
      <c r="Q69" s="5">
        <v>0</v>
      </c>
      <c r="R69" s="2" t="s">
        <v>868</v>
      </c>
      <c r="S69" s="7">
        <f t="shared" si="121"/>
        <v>5.6970520907722658E-2</v>
      </c>
      <c r="T69" s="2" t="s">
        <v>869</v>
      </c>
      <c r="U69" s="7">
        <f t="shared" si="122"/>
        <v>0.34601106675071797</v>
      </c>
      <c r="V69" s="2" t="s">
        <v>870</v>
      </c>
      <c r="W69" s="7">
        <f t="shared" si="123"/>
        <v>0.72529336915028975</v>
      </c>
      <c r="X69" s="2" t="s">
        <v>871</v>
      </c>
      <c r="Y69" s="7">
        <f t="shared" si="124"/>
        <v>0.53793648009011108</v>
      </c>
      <c r="Z69" s="2" t="s">
        <v>872</v>
      </c>
      <c r="AA69" s="7">
        <f t="shared" si="125"/>
        <v>0.33457574666446083</v>
      </c>
      <c r="AB69" s="2" t="s">
        <v>873</v>
      </c>
      <c r="AC69" s="7">
        <f t="shared" si="126"/>
        <v>0.50142404012222674</v>
      </c>
      <c r="AD69" s="2" t="s">
        <v>874</v>
      </c>
      <c r="AE69" s="7">
        <f t="shared" si="127"/>
        <v>1.3168277490807949</v>
      </c>
      <c r="AF69" s="2" t="s">
        <v>875</v>
      </c>
      <c r="AG69" s="7">
        <f t="shared" si="128"/>
        <v>1.5295330042848621</v>
      </c>
    </row>
    <row r="70" spans="1:33" x14ac:dyDescent="0.35">
      <c r="A70" s="2" t="s">
        <v>257</v>
      </c>
      <c r="B70" s="2" t="s">
        <v>876</v>
      </c>
      <c r="C70" s="7">
        <f t="shared" si="5"/>
        <v>11.760050726079378</v>
      </c>
      <c r="D70" s="2" t="s">
        <v>877</v>
      </c>
      <c r="E70" s="7">
        <f t="shared" si="115"/>
        <v>9.5654223902498323</v>
      </c>
      <c r="F70" s="2" t="s">
        <v>878</v>
      </c>
      <c r="G70" s="7">
        <f t="shared" si="116"/>
        <v>9.5215481053143822</v>
      </c>
      <c r="H70" s="2" t="s">
        <v>879</v>
      </c>
      <c r="I70" s="7">
        <f t="shared" si="18"/>
        <v>7.0609242078732217</v>
      </c>
      <c r="J70" s="2" t="s">
        <v>880</v>
      </c>
      <c r="K70" s="7">
        <f t="shared" si="117"/>
        <v>6.2389036432732237</v>
      </c>
      <c r="L70" s="2" t="s">
        <v>881</v>
      </c>
      <c r="M70" s="7">
        <f t="shared" si="118"/>
        <v>9.1072234744846394</v>
      </c>
      <c r="N70" s="2" t="s">
        <v>882</v>
      </c>
      <c r="O70" s="7">
        <f t="shared" si="119"/>
        <v>18.56082238720731</v>
      </c>
      <c r="P70" s="2" t="s">
        <v>883</v>
      </c>
      <c r="Q70" s="7">
        <f t="shared" si="120"/>
        <v>8.8712852468808965</v>
      </c>
      <c r="R70" s="2" t="s">
        <v>884</v>
      </c>
      <c r="S70" s="7">
        <f t="shared" si="121"/>
        <v>11.927873257212159</v>
      </c>
      <c r="T70" s="2" t="s">
        <v>885</v>
      </c>
      <c r="U70" s="7">
        <f t="shared" si="122"/>
        <v>8.4275407998879324</v>
      </c>
      <c r="V70" s="2" t="s">
        <v>886</v>
      </c>
      <c r="W70" s="7">
        <f t="shared" si="123"/>
        <v>10.555634101512796</v>
      </c>
      <c r="X70" s="2" t="s">
        <v>887</v>
      </c>
      <c r="Y70" s="7">
        <f t="shared" si="124"/>
        <v>9.8479072402553722</v>
      </c>
      <c r="Z70" s="2" t="s">
        <v>888</v>
      </c>
      <c r="AA70" s="7">
        <f t="shared" si="125"/>
        <v>9.0569012330060232</v>
      </c>
      <c r="AB70" s="2" t="s">
        <v>889</v>
      </c>
      <c r="AC70" s="7">
        <f t="shared" si="126"/>
        <v>8.7286117200301128</v>
      </c>
      <c r="AD70" s="2" t="s">
        <v>890</v>
      </c>
      <c r="AE70" s="7">
        <f t="shared" si="127"/>
        <v>8.3100617280496056</v>
      </c>
      <c r="AF70" s="2" t="s">
        <v>891</v>
      </c>
      <c r="AG70" s="7">
        <f t="shared" si="128"/>
        <v>8.1954764874979666</v>
      </c>
    </row>
    <row r="71" spans="1:33" x14ac:dyDescent="0.35">
      <c r="A71" s="3" t="s">
        <v>892</v>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row>
    <row r="72" spans="1:33" x14ac:dyDescent="0.35">
      <c r="A72" s="2" t="s">
        <v>893</v>
      </c>
      <c r="B72" s="2" t="s">
        <v>894</v>
      </c>
      <c r="C72" s="7">
        <f t="shared" si="5"/>
        <v>2.2688620157379877</v>
      </c>
      <c r="D72" s="2" t="s">
        <v>895</v>
      </c>
      <c r="E72" s="7">
        <f t="shared" ref="E72:E92" si="129">D72/$D$4*100</f>
        <v>5.5817232687556029</v>
      </c>
      <c r="F72" s="2" t="s">
        <v>896</v>
      </c>
      <c r="G72" s="7">
        <f t="shared" ref="G72:G92" si="130">F72/$F$4*100</f>
        <v>5.465823787799363</v>
      </c>
      <c r="H72" s="2" t="s">
        <v>897</v>
      </c>
      <c r="I72" s="7">
        <f t="shared" si="18"/>
        <v>9.5255804238643211</v>
      </c>
      <c r="J72" s="2" t="s">
        <v>898</v>
      </c>
      <c r="K72" s="7">
        <f t="shared" ref="K72:K92" si="131">J72/$J$4*100</f>
        <v>23.114463046380937</v>
      </c>
      <c r="L72" s="2" t="s">
        <v>899</v>
      </c>
      <c r="M72" s="7">
        <f t="shared" ref="M72:M92" si="132">L72/$L$4*100</f>
        <v>15.860282859571132</v>
      </c>
      <c r="N72" s="2" t="s">
        <v>900</v>
      </c>
      <c r="O72" s="7">
        <f t="shared" ref="O72:O87" si="133">N72/$N$4*100</f>
        <v>14.670608391843318</v>
      </c>
      <c r="P72" s="2" t="s">
        <v>901</v>
      </c>
      <c r="Q72" s="7">
        <f t="shared" ref="Q72:Q87" si="134">P72/$P$4*100</f>
        <v>16.266172497590247</v>
      </c>
      <c r="R72" s="2" t="s">
        <v>902</v>
      </c>
      <c r="S72" s="7">
        <f t="shared" ref="S72:S92" si="135">R72/$R$4*100</f>
        <v>7.5093909656445978</v>
      </c>
      <c r="T72" s="2" t="s">
        <v>903</v>
      </c>
      <c r="U72" s="7">
        <f t="shared" ref="U72:U87" si="136">T72/$T$4*100</f>
        <v>5.0785645910672175</v>
      </c>
      <c r="V72" s="2" t="s">
        <v>904</v>
      </c>
      <c r="W72" s="7">
        <f t="shared" ref="W72:W87" si="137">V72/$V$4*100</f>
        <v>8.7685564823978499</v>
      </c>
      <c r="X72" s="2" t="s">
        <v>905</v>
      </c>
      <c r="Y72" s="7">
        <f t="shared" ref="Y72:Y92" si="138">X72/$X$4*100</f>
        <v>6.1550237873451934</v>
      </c>
      <c r="Z72" s="2" t="s">
        <v>906</v>
      </c>
      <c r="AA72" s="7">
        <f t="shared" ref="AA72:AA92" si="139">Z72/$Z$4*100</f>
        <v>8.8862072656850621</v>
      </c>
      <c r="AB72" s="2" t="s">
        <v>907</v>
      </c>
      <c r="AC72" s="7">
        <f t="shared" ref="AC72:AC92" si="140">AB72/$AB$4*100</f>
        <v>6.0323460542048624</v>
      </c>
      <c r="AD72" s="2" t="s">
        <v>908</v>
      </c>
      <c r="AE72" s="7">
        <f t="shared" ref="AE72:AE92" si="141">AD72/$AD$4*100</f>
        <v>4.8526193847341998</v>
      </c>
      <c r="AF72" s="2" t="s">
        <v>909</v>
      </c>
      <c r="AG72" s="7">
        <f t="shared" ref="AG72:AG74" si="142">AF72/$AF$4*100</f>
        <v>8.6565059391441128</v>
      </c>
    </row>
    <row r="73" spans="1:33" x14ac:dyDescent="0.35">
      <c r="A73" s="2" t="s">
        <v>910</v>
      </c>
      <c r="B73" s="2" t="s">
        <v>911</v>
      </c>
      <c r="C73" s="7">
        <f t="shared" ref="C73:C92" si="143">B73/$B$4*100</f>
        <v>1.2638771756143923</v>
      </c>
      <c r="D73" s="2" t="s">
        <v>912</v>
      </c>
      <c r="E73" s="7">
        <f t="shared" si="129"/>
        <v>7.0910526270927088</v>
      </c>
      <c r="F73" s="2" t="s">
        <v>913</v>
      </c>
      <c r="G73" s="7">
        <f t="shared" si="130"/>
        <v>7.3549238247976527</v>
      </c>
      <c r="H73" s="2" t="s">
        <v>914</v>
      </c>
      <c r="I73" s="7">
        <f t="shared" si="18"/>
        <v>5.7718575537726675</v>
      </c>
      <c r="J73" s="2" t="s">
        <v>915</v>
      </c>
      <c r="K73" s="7">
        <f t="shared" si="131"/>
        <v>10.008950449723416</v>
      </c>
      <c r="L73" s="2" t="s">
        <v>916</v>
      </c>
      <c r="M73" s="7">
        <f t="shared" si="132"/>
        <v>7.1874864442370141</v>
      </c>
      <c r="N73" s="2" t="s">
        <v>917</v>
      </c>
      <c r="O73" s="7">
        <f t="shared" si="133"/>
        <v>6.9624080357442804</v>
      </c>
      <c r="P73" s="2" t="s">
        <v>918</v>
      </c>
      <c r="Q73" s="7">
        <f t="shared" si="134"/>
        <v>6.5742136059408898</v>
      </c>
      <c r="R73" s="2" t="s">
        <v>919</v>
      </c>
      <c r="S73" s="7">
        <f t="shared" si="135"/>
        <v>6.3406355709260067</v>
      </c>
      <c r="T73" s="2" t="s">
        <v>920</v>
      </c>
      <c r="U73" s="7">
        <f t="shared" si="136"/>
        <v>2.6919754383507271</v>
      </c>
      <c r="V73" s="2" t="s">
        <v>921</v>
      </c>
      <c r="W73" s="7">
        <f t="shared" si="137"/>
        <v>2.0458080022621234</v>
      </c>
      <c r="X73" s="2" t="s">
        <v>922</v>
      </c>
      <c r="Y73" s="7">
        <f t="shared" si="138"/>
        <v>10.164792313985577</v>
      </c>
      <c r="Z73" s="2" t="s">
        <v>923</v>
      </c>
      <c r="AA73" s="7">
        <f t="shared" si="139"/>
        <v>4.881808538591045</v>
      </c>
      <c r="AB73" s="2" t="s">
        <v>924</v>
      </c>
      <c r="AC73" s="7">
        <f t="shared" si="140"/>
        <v>4.3620051149196222</v>
      </c>
      <c r="AD73" s="2" t="s">
        <v>925</v>
      </c>
      <c r="AE73" s="7">
        <f t="shared" si="141"/>
        <v>1.8966125123819864</v>
      </c>
      <c r="AF73" s="2" t="s">
        <v>926</v>
      </c>
      <c r="AG73" s="7">
        <f t="shared" si="142"/>
        <v>3.2977165482453761</v>
      </c>
    </row>
    <row r="74" spans="1:33" x14ac:dyDescent="0.35">
      <c r="A74" s="2" t="s">
        <v>927</v>
      </c>
      <c r="B74" s="2" t="s">
        <v>928</v>
      </c>
      <c r="C74" s="7">
        <f t="shared" si="143"/>
        <v>0.48275808518136898</v>
      </c>
      <c r="D74" s="2" t="s">
        <v>929</v>
      </c>
      <c r="E74" s="7">
        <f t="shared" si="129"/>
        <v>1.1873261732180269</v>
      </c>
      <c r="F74" s="2" t="s">
        <v>930</v>
      </c>
      <c r="G74" s="7">
        <f t="shared" si="130"/>
        <v>1.1332796030184871</v>
      </c>
      <c r="H74" s="2" t="s">
        <v>931</v>
      </c>
      <c r="I74" s="7">
        <f t="shared" si="18"/>
        <v>2.2775017973574228</v>
      </c>
      <c r="J74" s="2" t="s">
        <v>932</v>
      </c>
      <c r="K74" s="7">
        <f t="shared" si="131"/>
        <v>6.6517981600223024</v>
      </c>
      <c r="L74" s="2" t="s">
        <v>933</v>
      </c>
      <c r="M74" s="7">
        <f t="shared" si="132"/>
        <v>4.6228565828391677</v>
      </c>
      <c r="N74" s="2" t="s">
        <v>934</v>
      </c>
      <c r="O74" s="7">
        <f t="shared" si="133"/>
        <v>4.7367890617126349</v>
      </c>
      <c r="P74" s="2" t="s">
        <v>935</v>
      </c>
      <c r="Q74" s="7">
        <f t="shared" si="134"/>
        <v>4.2723903392660771</v>
      </c>
      <c r="R74" s="2" t="s">
        <v>936</v>
      </c>
      <c r="S74" s="7">
        <f t="shared" si="135"/>
        <v>1.6575899750223813</v>
      </c>
      <c r="T74" s="2" t="s">
        <v>937</v>
      </c>
      <c r="U74" s="7">
        <f t="shared" si="136"/>
        <v>1.1281548411197497</v>
      </c>
      <c r="V74" s="2" t="s">
        <v>938</v>
      </c>
      <c r="W74" s="7">
        <f t="shared" si="137"/>
        <v>1.9355294782977521</v>
      </c>
      <c r="X74" s="2" t="s">
        <v>939</v>
      </c>
      <c r="Y74" s="7">
        <f t="shared" si="138"/>
        <v>1.3172517037562301</v>
      </c>
      <c r="Z74" s="2" t="s">
        <v>940</v>
      </c>
      <c r="AA74" s="7">
        <f t="shared" si="139"/>
        <v>1.3698336852963788</v>
      </c>
      <c r="AB74" s="2" t="s">
        <v>941</v>
      </c>
      <c r="AC74" s="7">
        <f t="shared" si="140"/>
        <v>1.3061312607944733</v>
      </c>
      <c r="AD74" s="2" t="s">
        <v>942</v>
      </c>
      <c r="AE74" s="7">
        <f t="shared" si="141"/>
        <v>1.3604794976691086</v>
      </c>
      <c r="AF74" s="2" t="s">
        <v>943</v>
      </c>
      <c r="AG74" s="7">
        <f t="shared" si="142"/>
        <v>1.8007267993708305</v>
      </c>
    </row>
    <row r="75" spans="1:33" x14ac:dyDescent="0.35">
      <c r="A75" s="2" t="s">
        <v>944</v>
      </c>
      <c r="B75" s="2" t="s">
        <v>945</v>
      </c>
      <c r="C75" s="5">
        <v>0</v>
      </c>
      <c r="D75" s="2" t="s">
        <v>946</v>
      </c>
      <c r="E75" s="7">
        <f t="shared" si="129"/>
        <v>9.9390474371164342E-2</v>
      </c>
      <c r="F75" s="2" t="s">
        <v>947</v>
      </c>
      <c r="G75" s="7">
        <f t="shared" si="130"/>
        <v>0.10015736012632308</v>
      </c>
      <c r="H75" s="2" t="s">
        <v>948</v>
      </c>
      <c r="I75" s="7">
        <f t="shared" si="18"/>
        <v>0.16060001490103232</v>
      </c>
      <c r="J75" s="2" t="s">
        <v>949</v>
      </c>
      <c r="K75" s="7">
        <f t="shared" si="131"/>
        <v>0.2520798790955644</v>
      </c>
      <c r="L75" s="2" t="s">
        <v>950</v>
      </c>
      <c r="M75" s="7">
        <f t="shared" si="132"/>
        <v>0.39088795669867565</v>
      </c>
      <c r="N75" s="2" t="s">
        <v>951</v>
      </c>
      <c r="O75" s="7">
        <f t="shared" si="133"/>
        <v>0.28219168878288037</v>
      </c>
      <c r="P75" s="2" t="s">
        <v>952</v>
      </c>
      <c r="Q75" s="7">
        <f t="shared" si="134"/>
        <v>0.40592459848762541</v>
      </c>
      <c r="R75" s="2" t="s">
        <v>953</v>
      </c>
      <c r="S75" s="7">
        <f t="shared" si="135"/>
        <v>0.1692494449099648</v>
      </c>
      <c r="T75" s="2" t="s">
        <v>954</v>
      </c>
      <c r="U75" s="5">
        <v>0</v>
      </c>
      <c r="V75" s="2" t="s">
        <v>955</v>
      </c>
      <c r="W75" s="7">
        <f t="shared" si="137"/>
        <v>0.31386964512936522</v>
      </c>
      <c r="X75" s="2" t="s">
        <v>956</v>
      </c>
      <c r="Y75" s="7">
        <f t="shared" si="138"/>
        <v>0.11458446193102324</v>
      </c>
      <c r="Z75" s="2" t="s">
        <v>957</v>
      </c>
      <c r="AA75" s="5">
        <v>0</v>
      </c>
      <c r="AB75" s="2" t="s">
        <v>958</v>
      </c>
      <c r="AC75" s="7">
        <f t="shared" si="140"/>
        <v>0.11496805943049465</v>
      </c>
      <c r="AD75" s="2" t="s">
        <v>959</v>
      </c>
      <c r="AE75" s="5">
        <v>0</v>
      </c>
      <c r="AF75" s="5">
        <v>0</v>
      </c>
      <c r="AG75" s="5">
        <v>0</v>
      </c>
    </row>
    <row r="76" spans="1:33" x14ac:dyDescent="0.35">
      <c r="A76" s="2" t="s">
        <v>960</v>
      </c>
      <c r="B76" s="2" t="s">
        <v>961</v>
      </c>
      <c r="C76" s="7">
        <f t="shared" si="143"/>
        <v>0.13298372693859381</v>
      </c>
      <c r="D76" s="2" t="s">
        <v>962</v>
      </c>
      <c r="E76" s="7">
        <f t="shared" si="129"/>
        <v>0.32116247621932276</v>
      </c>
      <c r="F76" s="2" t="s">
        <v>963</v>
      </c>
      <c r="G76" s="7">
        <f t="shared" si="130"/>
        <v>0.30770120507655085</v>
      </c>
      <c r="H76" s="2" t="s">
        <v>964</v>
      </c>
      <c r="I76" s="7">
        <f t="shared" si="18"/>
        <v>0.77555415601890265</v>
      </c>
      <c r="J76" s="2" t="s">
        <v>965</v>
      </c>
      <c r="K76" s="7">
        <f t="shared" si="131"/>
        <v>1.8376300382961865</v>
      </c>
      <c r="L76" s="2" t="s">
        <v>966</v>
      </c>
      <c r="M76" s="7">
        <f t="shared" si="132"/>
        <v>1.0605225656259589</v>
      </c>
      <c r="N76" s="2" t="s">
        <v>967</v>
      </c>
      <c r="O76" s="7">
        <f t="shared" si="133"/>
        <v>1.0531796956361072</v>
      </c>
      <c r="P76" s="2" t="s">
        <v>968</v>
      </c>
      <c r="Q76" s="7">
        <f t="shared" si="134"/>
        <v>1.1804395932608371</v>
      </c>
      <c r="R76" s="2" t="s">
        <v>969</v>
      </c>
      <c r="S76" s="7">
        <f t="shared" si="135"/>
        <v>0.47593883864962672</v>
      </c>
      <c r="T76" s="2" t="s">
        <v>970</v>
      </c>
      <c r="U76" s="7">
        <f t="shared" si="136"/>
        <v>0.4515421073521515</v>
      </c>
      <c r="V76" s="2" t="s">
        <v>971</v>
      </c>
      <c r="W76" s="7">
        <f t="shared" si="137"/>
        <v>0.74225929591403939</v>
      </c>
      <c r="X76" s="2" t="s">
        <v>972</v>
      </c>
      <c r="Y76" s="7">
        <f t="shared" si="138"/>
        <v>0.36523797240513656</v>
      </c>
      <c r="Z76" s="2" t="s">
        <v>973</v>
      </c>
      <c r="AA76" s="7">
        <f t="shared" si="139"/>
        <v>0.37408643693373689</v>
      </c>
      <c r="AB76" s="2" t="s">
        <v>974</v>
      </c>
      <c r="AC76" s="7">
        <f t="shared" si="140"/>
        <v>0.34628808511580533</v>
      </c>
      <c r="AD76" s="2" t="s">
        <v>975</v>
      </c>
      <c r="AE76" s="7">
        <f t="shared" si="141"/>
        <v>0.31507608275923821</v>
      </c>
      <c r="AF76" s="2" t="s">
        <v>976</v>
      </c>
      <c r="AG76" s="7">
        <f>AF76/$AF$4*100</f>
        <v>0.74849487443727281</v>
      </c>
    </row>
    <row r="77" spans="1:33" x14ac:dyDescent="0.35">
      <c r="A77" s="2" t="s">
        <v>977</v>
      </c>
      <c r="B77" s="2" t="s">
        <v>978</v>
      </c>
      <c r="C77" s="5">
        <v>0</v>
      </c>
      <c r="D77" s="2" t="s">
        <v>979</v>
      </c>
      <c r="E77" s="7">
        <f t="shared" si="129"/>
        <v>6.7058211268044746E-2</v>
      </c>
      <c r="F77" s="2" t="s">
        <v>980</v>
      </c>
      <c r="G77" s="7">
        <f t="shared" si="130"/>
        <v>6.6470874783404299E-2</v>
      </c>
      <c r="H77" s="2" t="s">
        <v>981</v>
      </c>
      <c r="I77" s="7">
        <f t="shared" si="18"/>
        <v>0.11608795684559155</v>
      </c>
      <c r="J77" s="2" t="s">
        <v>982</v>
      </c>
      <c r="K77" s="7">
        <f t="shared" si="131"/>
        <v>0.23858084016844452</v>
      </c>
      <c r="L77" s="2" t="s">
        <v>983</v>
      </c>
      <c r="M77" s="7">
        <f t="shared" si="132"/>
        <v>0.28886828859195185</v>
      </c>
      <c r="N77" s="2" t="s">
        <v>976</v>
      </c>
      <c r="O77" s="7">
        <f t="shared" si="133"/>
        <v>0.23180031578593743</v>
      </c>
      <c r="P77" s="2" t="s">
        <v>984</v>
      </c>
      <c r="Q77" s="7">
        <f t="shared" si="134"/>
        <v>0.34075944555315713</v>
      </c>
      <c r="R77" s="2" t="s">
        <v>985</v>
      </c>
      <c r="S77" s="7">
        <f t="shared" si="135"/>
        <v>0.14340064719428783</v>
      </c>
      <c r="T77" s="2" t="s">
        <v>986</v>
      </c>
      <c r="U77" s="5">
        <v>0</v>
      </c>
      <c r="V77" s="2" t="s">
        <v>987</v>
      </c>
      <c r="W77" s="5">
        <v>0</v>
      </c>
      <c r="X77" s="2" t="s">
        <v>988</v>
      </c>
      <c r="Y77" s="7">
        <f t="shared" si="138"/>
        <v>9.6135558517070438E-2</v>
      </c>
      <c r="Z77" s="2" t="s">
        <v>989</v>
      </c>
      <c r="AA77" s="5">
        <v>0</v>
      </c>
      <c r="AB77" s="2" t="s">
        <v>990</v>
      </c>
      <c r="AC77" s="5">
        <v>0</v>
      </c>
      <c r="AD77" s="2" t="s">
        <v>991</v>
      </c>
      <c r="AE77" s="5">
        <v>0</v>
      </c>
      <c r="AF77" s="5">
        <v>0</v>
      </c>
      <c r="AG77" s="5">
        <v>0</v>
      </c>
    </row>
    <row r="78" spans="1:33" x14ac:dyDescent="0.35">
      <c r="A78" s="2" t="s">
        <v>992</v>
      </c>
      <c r="B78" s="2" t="s">
        <v>993</v>
      </c>
      <c r="C78" s="7">
        <f t="shared" si="143"/>
        <v>1.1563915475423381</v>
      </c>
      <c r="D78" s="2" t="s">
        <v>994</v>
      </c>
      <c r="E78" s="7">
        <f t="shared" si="129"/>
        <v>2.4337121466439191</v>
      </c>
      <c r="F78" s="2" t="s">
        <v>995</v>
      </c>
      <c r="G78" s="7">
        <f t="shared" si="130"/>
        <v>2.2711932603302958</v>
      </c>
      <c r="H78" s="2" t="s">
        <v>996</v>
      </c>
      <c r="I78" s="7">
        <f t="shared" si="18"/>
        <v>4.4272622664470145</v>
      </c>
      <c r="J78" s="2" t="s">
        <v>997</v>
      </c>
      <c r="K78" s="7">
        <f t="shared" si="131"/>
        <v>12.900679353806876</v>
      </c>
      <c r="L78" s="2" t="s">
        <v>998</v>
      </c>
      <c r="M78" s="7">
        <f t="shared" si="132"/>
        <v>6.756433263874273</v>
      </c>
      <c r="N78" s="2" t="s">
        <v>999</v>
      </c>
      <c r="O78" s="7">
        <f t="shared" si="133"/>
        <v>10.350388013572076</v>
      </c>
      <c r="P78" s="2" t="s">
        <v>1000</v>
      </c>
      <c r="Q78" s="7">
        <f t="shared" si="134"/>
        <v>6.3698936993442761</v>
      </c>
      <c r="R78" s="2" t="s">
        <v>1001</v>
      </c>
      <c r="S78" s="7">
        <f t="shared" si="135"/>
        <v>2.8814818296134375</v>
      </c>
      <c r="T78" s="2" t="s">
        <v>1002</v>
      </c>
      <c r="U78" s="7">
        <f t="shared" si="136"/>
        <v>1.7823539025472204</v>
      </c>
      <c r="V78" s="2" t="s">
        <v>1003</v>
      </c>
      <c r="W78" s="7">
        <f t="shared" si="137"/>
        <v>3.2023186766577125</v>
      </c>
      <c r="X78" s="2" t="s">
        <v>1004</v>
      </c>
      <c r="Y78" s="7">
        <f t="shared" si="138"/>
        <v>2.3159076172838722</v>
      </c>
      <c r="Z78" s="2" t="s">
        <v>1005</v>
      </c>
      <c r="AA78" s="7">
        <f t="shared" si="139"/>
        <v>2.9958056385453058</v>
      </c>
      <c r="AB78" s="2" t="s">
        <v>1006</v>
      </c>
      <c r="AC78" s="7">
        <f t="shared" si="140"/>
        <v>3.62196094061379</v>
      </c>
      <c r="AD78" s="2" t="s">
        <v>1007</v>
      </c>
      <c r="AE78" s="7">
        <f t="shared" si="141"/>
        <v>2.2301566426208961</v>
      </c>
      <c r="AF78" s="2" t="s">
        <v>1008</v>
      </c>
      <c r="AG78" s="7">
        <f t="shared" ref="AG78:AG87" si="144">AF78/$AF$4*100</f>
        <v>3.9757010359602973</v>
      </c>
    </row>
    <row r="79" spans="1:33" x14ac:dyDescent="0.35">
      <c r="A79" s="2" t="s">
        <v>1009</v>
      </c>
      <c r="B79" s="2" t="s">
        <v>1010</v>
      </c>
      <c r="C79" s="7">
        <f t="shared" si="143"/>
        <v>0.69757239182245179</v>
      </c>
      <c r="D79" s="2" t="s">
        <v>1011</v>
      </c>
      <c r="E79" s="7">
        <f t="shared" si="129"/>
        <v>1.8665722581709607</v>
      </c>
      <c r="F79" s="2" t="s">
        <v>1012</v>
      </c>
      <c r="G79" s="7">
        <f t="shared" si="130"/>
        <v>1.708606711642944</v>
      </c>
      <c r="H79" s="2" t="s">
        <v>1013</v>
      </c>
      <c r="I79" s="7">
        <f t="shared" ref="I79:I92" si="145">H79/$H$4*100</f>
        <v>4.4432458523868084</v>
      </c>
      <c r="J79" s="2" t="s">
        <v>1014</v>
      </c>
      <c r="K79" s="7">
        <f t="shared" si="131"/>
        <v>3.5390958578492513</v>
      </c>
      <c r="L79" s="2" t="s">
        <v>1015</v>
      </c>
      <c r="M79" s="7">
        <f t="shared" si="132"/>
        <v>2.607526320271067</v>
      </c>
      <c r="N79" s="2" t="s">
        <v>1016</v>
      </c>
      <c r="O79" s="7">
        <f t="shared" si="133"/>
        <v>1.6847515705311251</v>
      </c>
      <c r="P79" s="2" t="s">
        <v>1017</v>
      </c>
      <c r="Q79" s="7">
        <f t="shared" si="134"/>
        <v>3.0199975563067647</v>
      </c>
      <c r="R79" s="2" t="s">
        <v>1018</v>
      </c>
      <c r="S79" s="7">
        <f t="shared" si="135"/>
        <v>1.6224562433157075</v>
      </c>
      <c r="T79" s="2" t="s">
        <v>1019</v>
      </c>
      <c r="U79" s="7">
        <f t="shared" si="136"/>
        <v>1.4059909878359134</v>
      </c>
      <c r="V79" s="2" t="s">
        <v>973</v>
      </c>
      <c r="W79" s="7">
        <f t="shared" si="137"/>
        <v>2.7173759366605399</v>
      </c>
      <c r="X79" s="2" t="s">
        <v>1020</v>
      </c>
      <c r="Y79" s="7">
        <f t="shared" si="138"/>
        <v>2.3824242999563601</v>
      </c>
      <c r="Z79" s="2" t="s">
        <v>1021</v>
      </c>
      <c r="AA79" s="7">
        <f t="shared" si="139"/>
        <v>1.3266249501250522</v>
      </c>
      <c r="AB79" s="2" t="s">
        <v>1022</v>
      </c>
      <c r="AC79" s="7">
        <f t="shared" si="140"/>
        <v>1.1790194189805587</v>
      </c>
      <c r="AD79" s="2" t="s">
        <v>1023</v>
      </c>
      <c r="AE79" s="7">
        <f t="shared" si="141"/>
        <v>0.69674906400577552</v>
      </c>
      <c r="AF79" s="2" t="s">
        <v>1024</v>
      </c>
      <c r="AG79" s="7">
        <f t="shared" si="144"/>
        <v>0.82442913706134402</v>
      </c>
    </row>
    <row r="80" spans="1:33" x14ac:dyDescent="0.35">
      <c r="A80" s="2" t="s">
        <v>1025</v>
      </c>
      <c r="B80" s="2" t="s">
        <v>1026</v>
      </c>
      <c r="C80" s="7">
        <f t="shared" si="143"/>
        <v>4.719044075096372</v>
      </c>
      <c r="D80" s="2" t="s">
        <v>1027</v>
      </c>
      <c r="E80" s="7">
        <f t="shared" si="129"/>
        <v>5.9584892974837933</v>
      </c>
      <c r="F80" s="2" t="s">
        <v>1028</v>
      </c>
      <c r="G80" s="7">
        <f t="shared" si="130"/>
        <v>5.6671271063012512</v>
      </c>
      <c r="H80" s="2" t="s">
        <v>1029</v>
      </c>
      <c r="I80" s="7">
        <f t="shared" si="145"/>
        <v>11.697565082169005</v>
      </c>
      <c r="J80" s="2" t="s">
        <v>1030</v>
      </c>
      <c r="K80" s="7">
        <f t="shared" si="131"/>
        <v>18.728155767170922</v>
      </c>
      <c r="L80" s="2" t="s">
        <v>1031</v>
      </c>
      <c r="M80" s="7">
        <f t="shared" si="132"/>
        <v>13.595767549391175</v>
      </c>
      <c r="N80" s="2" t="s">
        <v>1032</v>
      </c>
      <c r="O80" s="7">
        <f t="shared" si="133"/>
        <v>10.325192327073605</v>
      </c>
      <c r="P80" s="2" t="s">
        <v>1033</v>
      </c>
      <c r="Q80" s="7">
        <f t="shared" si="134"/>
        <v>15.017852536689338</v>
      </c>
      <c r="R80" s="2" t="s">
        <v>1034</v>
      </c>
      <c r="S80" s="7">
        <f t="shared" si="135"/>
        <v>9.1948357426399703</v>
      </c>
      <c r="T80" s="2" t="s">
        <v>1035</v>
      </c>
      <c r="U80" s="7">
        <f t="shared" si="136"/>
        <v>8.8351894655740004</v>
      </c>
      <c r="V80" s="2" t="s">
        <v>1036</v>
      </c>
      <c r="W80" s="7">
        <f t="shared" si="137"/>
        <v>18.645553513360667</v>
      </c>
      <c r="X80" s="2" t="s">
        <v>1037</v>
      </c>
      <c r="Y80" s="7">
        <f t="shared" si="138"/>
        <v>6.1126416246842297</v>
      </c>
      <c r="Z80" s="2" t="s">
        <v>1038</v>
      </c>
      <c r="AA80" s="7">
        <f t="shared" si="139"/>
        <v>5.7952256293975113</v>
      </c>
      <c r="AB80" s="2" t="s">
        <v>1039</v>
      </c>
      <c r="AC80" s="7">
        <f t="shared" si="140"/>
        <v>5.8800471081883003</v>
      </c>
      <c r="AD80" s="2" t="s">
        <v>1040</v>
      </c>
      <c r="AE80" s="7">
        <f t="shared" si="141"/>
        <v>6.6227537537705592</v>
      </c>
      <c r="AF80" s="2" t="s">
        <v>1041</v>
      </c>
      <c r="AG80" s="7">
        <f t="shared" si="144"/>
        <v>11.276237999674567</v>
      </c>
    </row>
    <row r="81" spans="1:33" x14ac:dyDescent="0.35">
      <c r="A81" s="2" t="s">
        <v>1042</v>
      </c>
      <c r="B81" s="2" t="s">
        <v>1043</v>
      </c>
      <c r="C81" s="7">
        <f t="shared" si="143"/>
        <v>11.196283980961365</v>
      </c>
      <c r="D81" s="2" t="s">
        <v>1044</v>
      </c>
      <c r="E81" s="7">
        <f t="shared" si="129"/>
        <v>18.155855987032531</v>
      </c>
      <c r="F81" s="2" t="s">
        <v>1045</v>
      </c>
      <c r="G81" s="7">
        <f t="shared" si="130"/>
        <v>18.309828174209795</v>
      </c>
      <c r="H81" s="2" t="s">
        <v>1046</v>
      </c>
      <c r="I81" s="7">
        <f t="shared" si="145"/>
        <v>25.290745249022358</v>
      </c>
      <c r="J81" s="2" t="s">
        <v>1047</v>
      </c>
      <c r="K81" s="7">
        <f t="shared" si="131"/>
        <v>36.753774595395655</v>
      </c>
      <c r="L81" s="2" t="s">
        <v>1048</v>
      </c>
      <c r="M81" s="7">
        <f t="shared" si="132"/>
        <v>28.812121543180027</v>
      </c>
      <c r="N81" s="2" t="s">
        <v>1049</v>
      </c>
      <c r="O81" s="7">
        <f t="shared" si="133"/>
        <v>25.770148150636611</v>
      </c>
      <c r="P81" s="2" t="s">
        <v>1050</v>
      </c>
      <c r="Q81" s="7">
        <f t="shared" si="134"/>
        <v>29.55171805210497</v>
      </c>
      <c r="R81" s="2" t="s">
        <v>1051</v>
      </c>
      <c r="S81" s="7">
        <f t="shared" si="135"/>
        <v>31.011736844337506</v>
      </c>
      <c r="T81" s="2" t="s">
        <v>1052</v>
      </c>
      <c r="U81" s="7">
        <f t="shared" si="136"/>
        <v>28.235623730475588</v>
      </c>
      <c r="V81" s="2" t="s">
        <v>1053</v>
      </c>
      <c r="W81" s="7">
        <f t="shared" si="137"/>
        <v>27.808567793015694</v>
      </c>
      <c r="X81" s="2" t="s">
        <v>1054</v>
      </c>
      <c r="Y81" s="7">
        <f t="shared" si="138"/>
        <v>17.889985499161916</v>
      </c>
      <c r="Z81" s="2" t="s">
        <v>1055</v>
      </c>
      <c r="AA81" s="7">
        <f t="shared" si="139"/>
        <v>26.290179744445634</v>
      </c>
      <c r="AB81" s="2" t="s">
        <v>1056</v>
      </c>
      <c r="AC81" s="7">
        <f t="shared" si="140"/>
        <v>20.366022596430629</v>
      </c>
      <c r="AD81" s="2" t="s">
        <v>1057</v>
      </c>
      <c r="AE81" s="7">
        <f t="shared" si="141"/>
        <v>26.331518241394171</v>
      </c>
      <c r="AF81" s="2" t="s">
        <v>1058</v>
      </c>
      <c r="AG81" s="7">
        <f t="shared" si="144"/>
        <v>26.05087595595813</v>
      </c>
    </row>
    <row r="82" spans="1:33" x14ac:dyDescent="0.35">
      <c r="A82" s="2" t="s">
        <v>1059</v>
      </c>
      <c r="B82" s="2" t="s">
        <v>1060</v>
      </c>
      <c r="C82" s="7">
        <f t="shared" si="143"/>
        <v>15.013925757680955</v>
      </c>
      <c r="D82" s="2" t="s">
        <v>1061</v>
      </c>
      <c r="E82" s="7">
        <f t="shared" si="129"/>
        <v>22.474997959529443</v>
      </c>
      <c r="F82" s="2" t="s">
        <v>1062</v>
      </c>
      <c r="G82" s="7">
        <f t="shared" si="130"/>
        <v>22.689553210435744</v>
      </c>
      <c r="H82" s="2" t="s">
        <v>1063</v>
      </c>
      <c r="I82" s="7">
        <f t="shared" si="145"/>
        <v>30.11199335694149</v>
      </c>
      <c r="J82" s="2" t="s">
        <v>1064</v>
      </c>
      <c r="K82" s="7">
        <f t="shared" si="131"/>
        <v>39.257259401640425</v>
      </c>
      <c r="L82" s="2" t="s">
        <v>1065</v>
      </c>
      <c r="M82" s="7">
        <f t="shared" si="132"/>
        <v>32.662681205406564</v>
      </c>
      <c r="N82" s="2" t="s">
        <v>1066</v>
      </c>
      <c r="O82" s="7">
        <f t="shared" si="133"/>
        <v>27.365874962206473</v>
      </c>
      <c r="P82" s="2" t="s">
        <v>1067</v>
      </c>
      <c r="Q82" s="7">
        <f t="shared" si="134"/>
        <v>34.410594767781262</v>
      </c>
      <c r="R82" s="2" t="s">
        <v>1068</v>
      </c>
      <c r="S82" s="7">
        <f t="shared" si="135"/>
        <v>37.662672616666342</v>
      </c>
      <c r="T82" s="2" t="s">
        <v>1069</v>
      </c>
      <c r="U82" s="7">
        <f t="shared" si="136"/>
        <v>35.857206229133105</v>
      </c>
      <c r="V82" s="2" t="s">
        <v>1070</v>
      </c>
      <c r="W82" s="7">
        <f t="shared" si="137"/>
        <v>29.917998020641878</v>
      </c>
      <c r="X82" s="2" t="s">
        <v>1071</v>
      </c>
      <c r="Y82" s="7">
        <f t="shared" si="138"/>
        <v>21.867904509817667</v>
      </c>
      <c r="Z82" s="2" t="s">
        <v>1072</v>
      </c>
      <c r="AA82" s="7">
        <f t="shared" si="139"/>
        <v>33.014977081853303</v>
      </c>
      <c r="AB82" s="2" t="s">
        <v>1073</v>
      </c>
      <c r="AC82" s="7">
        <f t="shared" si="140"/>
        <v>25.201600626633009</v>
      </c>
      <c r="AD82" s="2" t="s">
        <v>1074</v>
      </c>
      <c r="AE82" s="7">
        <f t="shared" si="141"/>
        <v>27.493885957008622</v>
      </c>
      <c r="AF82" s="2" t="s">
        <v>1075</v>
      </c>
      <c r="AG82" s="7">
        <f t="shared" si="144"/>
        <v>26.837337961707437</v>
      </c>
    </row>
    <row r="83" spans="1:33" x14ac:dyDescent="0.35">
      <c r="A83" s="2" t="s">
        <v>1076</v>
      </c>
      <c r="B83" s="2" t="s">
        <v>1077</v>
      </c>
      <c r="C83" s="7">
        <f t="shared" si="143"/>
        <v>0.45216325771657723</v>
      </c>
      <c r="D83" s="2" t="s">
        <v>1078</v>
      </c>
      <c r="E83" s="7">
        <f t="shared" si="129"/>
        <v>0.66746448384385182</v>
      </c>
      <c r="F83" s="2" t="s">
        <v>1079</v>
      </c>
      <c r="G83" s="7">
        <f t="shared" si="130"/>
        <v>0.67490366727935036</v>
      </c>
      <c r="H83" s="2" t="s">
        <v>1080</v>
      </c>
      <c r="I83" s="7">
        <f t="shared" si="145"/>
        <v>0.93914711330706757</v>
      </c>
      <c r="J83" s="2" t="s">
        <v>1081</v>
      </c>
      <c r="K83" s="7">
        <f t="shared" si="131"/>
        <v>1.0987043857203644</v>
      </c>
      <c r="L83" s="2" t="s">
        <v>1082</v>
      </c>
      <c r="M83" s="7">
        <f t="shared" si="132"/>
        <v>0.89793374023382588</v>
      </c>
      <c r="N83" s="2" t="s">
        <v>1083</v>
      </c>
      <c r="O83" s="7">
        <f t="shared" si="133"/>
        <v>0.68868209762488664</v>
      </c>
      <c r="P83" s="2" t="s">
        <v>1084</v>
      </c>
      <c r="Q83" s="7">
        <f t="shared" si="134"/>
        <v>1.0100598704842585</v>
      </c>
      <c r="R83" s="2" t="s">
        <v>1085</v>
      </c>
      <c r="S83" s="7">
        <f t="shared" si="135"/>
        <v>1.4029993775655363</v>
      </c>
      <c r="T83" s="2" t="s">
        <v>1086</v>
      </c>
      <c r="U83" s="7">
        <f t="shared" si="136"/>
        <v>1.0604468725922813</v>
      </c>
      <c r="V83" s="2" t="s">
        <v>620</v>
      </c>
      <c r="W83" s="7">
        <f t="shared" si="137"/>
        <v>0.59097978227060655</v>
      </c>
      <c r="X83" s="2" t="s">
        <v>1087</v>
      </c>
      <c r="Y83" s="7">
        <f t="shared" si="138"/>
        <v>0.67883578698158153</v>
      </c>
      <c r="Z83" s="2" t="s">
        <v>1088</v>
      </c>
      <c r="AA83" s="7">
        <f t="shared" si="139"/>
        <v>0.71644754128672494</v>
      </c>
      <c r="AB83" s="2" t="s">
        <v>1089</v>
      </c>
      <c r="AC83" s="7">
        <f t="shared" si="140"/>
        <v>0.75059646384128242</v>
      </c>
      <c r="AD83" s="2" t="s">
        <v>1090</v>
      </c>
      <c r="AE83" s="7">
        <f t="shared" si="141"/>
        <v>0.62679433870399082</v>
      </c>
      <c r="AF83" s="2" t="s">
        <v>1091</v>
      </c>
      <c r="AG83" s="7">
        <f t="shared" si="144"/>
        <v>0.66171286000976293</v>
      </c>
    </row>
    <row r="84" spans="1:33" x14ac:dyDescent="0.35">
      <c r="A84" s="2" t="s">
        <v>1092</v>
      </c>
      <c r="B84" s="2" t="s">
        <v>1093</v>
      </c>
      <c r="C84" s="7">
        <f t="shared" si="143"/>
        <v>0.8186837149071754</v>
      </c>
      <c r="D84" s="2" t="s">
        <v>1094</v>
      </c>
      <c r="E84" s="7">
        <f t="shared" si="129"/>
        <v>1.3444920314224293</v>
      </c>
      <c r="F84" s="2" t="s">
        <v>1095</v>
      </c>
      <c r="G84" s="7">
        <f t="shared" si="130"/>
        <v>1.3529337765219285</v>
      </c>
      <c r="H84" s="2" t="s">
        <v>1096</v>
      </c>
      <c r="I84" s="7">
        <f t="shared" si="145"/>
        <v>1.8758107212290678</v>
      </c>
      <c r="J84" s="2" t="s">
        <v>1097</v>
      </c>
      <c r="K84" s="7">
        <f t="shared" si="131"/>
        <v>3.9370240488313057</v>
      </c>
      <c r="L84" s="2" t="s">
        <v>1098</v>
      </c>
      <c r="M84" s="7">
        <f t="shared" si="132"/>
        <v>2.6300188455229434</v>
      </c>
      <c r="N84" s="2" t="s">
        <v>1099</v>
      </c>
      <c r="O84" s="7">
        <f t="shared" si="133"/>
        <v>2.3331205697584574</v>
      </c>
      <c r="P84" s="2" t="s">
        <v>1100</v>
      </c>
      <c r="Q84" s="7">
        <f t="shared" si="134"/>
        <v>2.7077478651624376</v>
      </c>
      <c r="R84" s="2" t="s">
        <v>1101</v>
      </c>
      <c r="S84" s="7">
        <f t="shared" si="135"/>
        <v>2.2177236780718519</v>
      </c>
      <c r="T84" s="2" t="s">
        <v>1102</v>
      </c>
      <c r="U84" s="7">
        <f t="shared" si="136"/>
        <v>1.1304895986551797</v>
      </c>
      <c r="V84" s="2" t="s">
        <v>1103</v>
      </c>
      <c r="W84" s="7">
        <f t="shared" si="137"/>
        <v>1.4067580941608935</v>
      </c>
      <c r="X84" s="2" t="s">
        <v>1104</v>
      </c>
      <c r="Y84" s="7">
        <f t="shared" si="138"/>
        <v>1.6018008813208879</v>
      </c>
      <c r="Z84" s="2" t="s">
        <v>1105</v>
      </c>
      <c r="AA84" s="7">
        <f t="shared" si="139"/>
        <v>1.0648422978483219</v>
      </c>
      <c r="AB84" s="2" t="s">
        <v>1106</v>
      </c>
      <c r="AC84" s="7">
        <f t="shared" si="140"/>
        <v>0.9969318785704796</v>
      </c>
      <c r="AD84" s="2" t="s">
        <v>1107</v>
      </c>
      <c r="AE84" s="7">
        <f t="shared" si="141"/>
        <v>0.97768724081774283</v>
      </c>
      <c r="AF84" s="2" t="s">
        <v>1108</v>
      </c>
      <c r="AG84" s="7">
        <f t="shared" si="144"/>
        <v>2.6197320605304548</v>
      </c>
    </row>
    <row r="85" spans="1:33" x14ac:dyDescent="0.35">
      <c r="A85" s="2" t="s">
        <v>1109</v>
      </c>
      <c r="B85" s="2" t="s">
        <v>1110</v>
      </c>
      <c r="C85" s="7">
        <f t="shared" si="143"/>
        <v>0.11848654915912445</v>
      </c>
      <c r="D85" s="2" t="s">
        <v>1111</v>
      </c>
      <c r="E85" s="7">
        <f t="shared" si="129"/>
        <v>0.40891146763136454</v>
      </c>
      <c r="F85" s="2" t="s">
        <v>1112</v>
      </c>
      <c r="G85" s="7">
        <f t="shared" si="130"/>
        <v>0.41598978580288887</v>
      </c>
      <c r="H85" s="2" t="s">
        <v>1113</v>
      </c>
      <c r="I85" s="7">
        <f t="shared" si="145"/>
        <v>0.53802915380603566</v>
      </c>
      <c r="J85" s="2" t="s">
        <v>1114</v>
      </c>
      <c r="K85" s="7">
        <f t="shared" si="131"/>
        <v>1.1392015025017239</v>
      </c>
      <c r="L85" s="2" t="s">
        <v>1115</v>
      </c>
      <c r="M85" s="7">
        <f t="shared" si="132"/>
        <v>0.81117685711944654</v>
      </c>
      <c r="N85" s="2" t="s">
        <v>1116</v>
      </c>
      <c r="O85" s="7">
        <f t="shared" si="133"/>
        <v>0.58957906406423222</v>
      </c>
      <c r="P85" s="2" t="s">
        <v>1117</v>
      </c>
      <c r="Q85" s="7">
        <f t="shared" si="134"/>
        <v>0.71953189698475406</v>
      </c>
      <c r="R85" s="2" t="s">
        <v>1118</v>
      </c>
      <c r="S85" s="7">
        <f t="shared" si="135"/>
        <v>0.61773468243806318</v>
      </c>
      <c r="T85" s="2" t="s">
        <v>1119</v>
      </c>
      <c r="U85" s="7">
        <f t="shared" si="136"/>
        <v>0.22273586888001679</v>
      </c>
      <c r="V85" s="2" t="s">
        <v>1120</v>
      </c>
      <c r="W85" s="7">
        <f t="shared" si="137"/>
        <v>0.26721334652905415</v>
      </c>
      <c r="X85" s="2" t="s">
        <v>1121</v>
      </c>
      <c r="Y85" s="7">
        <f t="shared" si="138"/>
        <v>0.54543344356832657</v>
      </c>
      <c r="Z85" s="2" t="s">
        <v>1122</v>
      </c>
      <c r="AA85" s="7">
        <f t="shared" si="139"/>
        <v>0.22227196200745447</v>
      </c>
      <c r="AB85" s="2" t="s">
        <v>1123</v>
      </c>
      <c r="AC85" s="7">
        <f t="shared" si="140"/>
        <v>0.21301785793366104</v>
      </c>
      <c r="AD85" s="2" t="s">
        <v>1124</v>
      </c>
      <c r="AE85" s="7">
        <f t="shared" si="141"/>
        <v>0.21993765634881107</v>
      </c>
      <c r="AF85" s="2" t="s">
        <v>1125</v>
      </c>
      <c r="AG85" s="7">
        <f t="shared" si="144"/>
        <v>0.63459348050116615</v>
      </c>
    </row>
    <row r="86" spans="1:33" x14ac:dyDescent="0.35">
      <c r="A86" s="2" t="s">
        <v>1126</v>
      </c>
      <c r="B86" s="2" t="s">
        <v>1127</v>
      </c>
      <c r="C86" s="7">
        <f t="shared" si="143"/>
        <v>10.435871899302521</v>
      </c>
      <c r="D86" s="2" t="s">
        <v>1128</v>
      </c>
      <c r="E86" s="7">
        <f t="shared" si="129"/>
        <v>18.314855057698903</v>
      </c>
      <c r="F86" s="2" t="s">
        <v>1129</v>
      </c>
      <c r="G86" s="7">
        <f t="shared" si="130"/>
        <v>18.399110953594459</v>
      </c>
      <c r="H86" s="2" t="s">
        <v>1130</v>
      </c>
      <c r="I86" s="7">
        <f t="shared" si="145"/>
        <v>23.188680819251115</v>
      </c>
      <c r="J86" s="2" t="s">
        <v>1131</v>
      </c>
      <c r="K86" s="7">
        <f t="shared" si="131"/>
        <v>41.010080260590144</v>
      </c>
      <c r="L86" s="2" t="s">
        <v>1132</v>
      </c>
      <c r="M86" s="7">
        <f t="shared" si="132"/>
        <v>31.288066590727613</v>
      </c>
      <c r="N86" s="2" t="s">
        <v>1133</v>
      </c>
      <c r="O86" s="7">
        <f t="shared" si="133"/>
        <v>30.359122518224879</v>
      </c>
      <c r="P86" s="2" t="s">
        <v>1134</v>
      </c>
      <c r="Q86" s="7">
        <f t="shared" si="134"/>
        <v>30.527158935092793</v>
      </c>
      <c r="R86" s="2" t="s">
        <v>1135</v>
      </c>
      <c r="S86" s="7">
        <f t="shared" si="135"/>
        <v>22.751297884754482</v>
      </c>
      <c r="T86" s="2" t="s">
        <v>1136</v>
      </c>
      <c r="U86" s="7">
        <f t="shared" si="136"/>
        <v>17.695594312530645</v>
      </c>
      <c r="V86" s="2" t="s">
        <v>1137</v>
      </c>
      <c r="W86" s="7">
        <f t="shared" si="137"/>
        <v>19.912342711720626</v>
      </c>
      <c r="X86" s="2" t="s">
        <v>1138</v>
      </c>
      <c r="Y86" s="7">
        <f t="shared" si="138"/>
        <v>19.932832574188911</v>
      </c>
      <c r="Z86" s="2" t="s">
        <v>1139</v>
      </c>
      <c r="AA86" s="7">
        <f t="shared" si="139"/>
        <v>22.62483334468698</v>
      </c>
      <c r="AB86" s="2" t="s">
        <v>1140</v>
      </c>
      <c r="AC86" s="7">
        <f t="shared" si="140"/>
        <v>17.569389088171473</v>
      </c>
      <c r="AD86" s="2" t="s">
        <v>1141</v>
      </c>
      <c r="AE86" s="7">
        <f t="shared" si="141"/>
        <v>11.956102010778624</v>
      </c>
      <c r="AF86" s="2" t="s">
        <v>1142</v>
      </c>
      <c r="AG86" s="7">
        <f t="shared" si="144"/>
        <v>28.041438411889136</v>
      </c>
    </row>
    <row r="87" spans="1:33" x14ac:dyDescent="0.35">
      <c r="A87" s="2" t="s">
        <v>1143</v>
      </c>
      <c r="B87" s="2" t="s">
        <v>1144</v>
      </c>
      <c r="C87" s="7">
        <f t="shared" si="143"/>
        <v>1.1052445956813528</v>
      </c>
      <c r="D87" s="2" t="s">
        <v>1145</v>
      </c>
      <c r="E87" s="7">
        <f t="shared" si="129"/>
        <v>4.1654557150164973</v>
      </c>
      <c r="F87" s="2" t="s">
        <v>1146</v>
      </c>
      <c r="G87" s="7">
        <f t="shared" si="130"/>
        <v>4.2556930283804313</v>
      </c>
      <c r="H87" s="2" t="s">
        <v>1147</v>
      </c>
      <c r="I87" s="7">
        <f t="shared" si="145"/>
        <v>5.3641805928700474</v>
      </c>
      <c r="J87" s="2" t="s">
        <v>1148</v>
      </c>
      <c r="K87" s="7">
        <f t="shared" si="131"/>
        <v>10.320308717151116</v>
      </c>
      <c r="L87" s="2" t="s">
        <v>1149</v>
      </c>
      <c r="M87" s="7">
        <f t="shared" si="132"/>
        <v>7.623359451439442</v>
      </c>
      <c r="N87" s="2" t="s">
        <v>1150</v>
      </c>
      <c r="O87" s="7">
        <f t="shared" si="133"/>
        <v>7.9971108946148419</v>
      </c>
      <c r="P87" s="2" t="s">
        <v>1151</v>
      </c>
      <c r="Q87" s="7">
        <f t="shared" si="134"/>
        <v>7.7872357756689619</v>
      </c>
      <c r="R87" s="2" t="s">
        <v>1152</v>
      </c>
      <c r="S87" s="7">
        <f t="shared" si="135"/>
        <v>5.2630673983041811</v>
      </c>
      <c r="T87" s="2" t="s">
        <v>1153</v>
      </c>
      <c r="U87" s="7">
        <f t="shared" si="136"/>
        <v>2.5411501015619531</v>
      </c>
      <c r="V87" s="2" t="s">
        <v>1154</v>
      </c>
      <c r="W87" s="7">
        <f t="shared" si="137"/>
        <v>2.6466845751449175</v>
      </c>
      <c r="X87" s="2" t="s">
        <v>1155</v>
      </c>
      <c r="Y87" s="7">
        <f t="shared" si="138"/>
        <v>5.4663597663630874</v>
      </c>
      <c r="Z87" s="2" t="s">
        <v>1156</v>
      </c>
      <c r="AA87" s="7">
        <f t="shared" si="139"/>
        <v>3.6898702764775151</v>
      </c>
      <c r="AB87" s="2" t="s">
        <v>1157</v>
      </c>
      <c r="AC87" s="7">
        <f t="shared" si="140"/>
        <v>2.9036095057791949</v>
      </c>
      <c r="AD87" s="2" t="s">
        <v>364</v>
      </c>
      <c r="AE87" s="7">
        <f t="shared" si="141"/>
        <v>1.2474326615814244</v>
      </c>
      <c r="AF87" s="2" t="s">
        <v>1158</v>
      </c>
      <c r="AG87" s="7">
        <f t="shared" si="144"/>
        <v>4.12756956120844</v>
      </c>
    </row>
    <row r="88" spans="1:33" x14ac:dyDescent="0.35">
      <c r="A88" s="2" t="s">
        <v>1159</v>
      </c>
      <c r="B88" s="2" t="s">
        <v>1160</v>
      </c>
      <c r="C88" s="5">
        <v>0</v>
      </c>
      <c r="D88" s="2" t="s">
        <v>1161</v>
      </c>
      <c r="E88" s="5">
        <v>0</v>
      </c>
      <c r="F88" s="2" t="s">
        <v>1162</v>
      </c>
      <c r="G88" s="5">
        <v>0</v>
      </c>
      <c r="H88" s="2" t="s">
        <v>1163</v>
      </c>
      <c r="I88" s="5">
        <v>0</v>
      </c>
      <c r="J88" s="2" t="s">
        <v>987</v>
      </c>
      <c r="K88" s="5">
        <v>0</v>
      </c>
      <c r="L88" s="2" t="s">
        <v>1164</v>
      </c>
      <c r="M88" s="5">
        <v>0</v>
      </c>
      <c r="N88" s="5">
        <v>0</v>
      </c>
      <c r="O88" s="5">
        <v>0</v>
      </c>
      <c r="P88" s="5">
        <v>0</v>
      </c>
      <c r="Q88" s="5">
        <v>0</v>
      </c>
      <c r="R88" s="2" t="s">
        <v>1165</v>
      </c>
      <c r="S88" s="5">
        <v>0</v>
      </c>
      <c r="T88" s="5">
        <v>0</v>
      </c>
      <c r="U88" s="5">
        <v>0</v>
      </c>
      <c r="V88" s="5">
        <v>0</v>
      </c>
      <c r="W88" s="5">
        <v>0</v>
      </c>
      <c r="X88" s="2" t="s">
        <v>1166</v>
      </c>
      <c r="Y88" s="5">
        <v>0</v>
      </c>
      <c r="Z88" s="2" t="s">
        <v>1167</v>
      </c>
      <c r="AA88" s="5">
        <v>0</v>
      </c>
      <c r="AB88" s="2" t="s">
        <v>1168</v>
      </c>
      <c r="AC88" s="5">
        <v>0</v>
      </c>
      <c r="AD88" s="5">
        <v>0</v>
      </c>
      <c r="AE88" s="5">
        <v>0</v>
      </c>
      <c r="AF88" s="5">
        <v>0</v>
      </c>
      <c r="AG88" s="5">
        <v>0</v>
      </c>
    </row>
    <row r="89" spans="1:33" x14ac:dyDescent="0.35">
      <c r="A89" s="2" t="s">
        <v>1169</v>
      </c>
      <c r="B89" s="2" t="s">
        <v>1170</v>
      </c>
      <c r="C89" s="7">
        <f t="shared" si="143"/>
        <v>1.172047260469141</v>
      </c>
      <c r="D89" s="2" t="s">
        <v>1171</v>
      </c>
      <c r="E89" s="7">
        <f t="shared" si="129"/>
        <v>1.7637488891257924</v>
      </c>
      <c r="F89" s="2" t="s">
        <v>1172</v>
      </c>
      <c r="G89" s="7">
        <f t="shared" si="130"/>
        <v>1.7858533073430856</v>
      </c>
      <c r="H89" s="2" t="s">
        <v>1173</v>
      </c>
      <c r="I89" s="7">
        <f t="shared" si="145"/>
        <v>2.1783526208304966</v>
      </c>
      <c r="J89" s="2" t="s">
        <v>1174</v>
      </c>
      <c r="K89" s="7">
        <f t="shared" si="131"/>
        <v>1.0857922615292064</v>
      </c>
      <c r="L89" s="2" t="s">
        <v>1175</v>
      </c>
      <c r="M89" s="7">
        <f t="shared" si="132"/>
        <v>1.8082383693561837</v>
      </c>
      <c r="N89" s="2" t="s">
        <v>1176</v>
      </c>
      <c r="O89" s="7">
        <f t="shared" ref="O89:O92" si="146">N89/$N$4*100</f>
        <v>1.5419760137064535</v>
      </c>
      <c r="P89" s="2" t="s">
        <v>1177</v>
      </c>
      <c r="Q89" s="7">
        <f t="shared" ref="Q89:Q92" si="147">P89/$P$4*100</f>
        <v>2.6799169144300086</v>
      </c>
      <c r="R89" s="2" t="s">
        <v>1178</v>
      </c>
      <c r="S89" s="7">
        <f t="shared" si="135"/>
        <v>2.5868284614176602</v>
      </c>
      <c r="T89" s="2" t="s">
        <v>1179</v>
      </c>
      <c r="U89" s="7">
        <f t="shared" ref="U89:U92" si="148">T89/$T$4*100</f>
        <v>0.6201116014101935</v>
      </c>
      <c r="V89" s="2" t="s">
        <v>256</v>
      </c>
      <c r="W89" s="7">
        <f t="shared" ref="W89:W92" si="149">V89/$V$4*100</f>
        <v>0.56694471935529478</v>
      </c>
      <c r="X89" s="2" t="s">
        <v>1180</v>
      </c>
      <c r="Y89" s="7">
        <f t="shared" si="138"/>
        <v>1.8594314316315506</v>
      </c>
      <c r="Z89" s="2" t="s">
        <v>1122</v>
      </c>
      <c r="AA89" s="7">
        <f t="shared" si="139"/>
        <v>0.22227196200745447</v>
      </c>
      <c r="AB89" s="2" t="s">
        <v>1181</v>
      </c>
      <c r="AC89" s="7">
        <f t="shared" si="140"/>
        <v>2.068421737301271</v>
      </c>
      <c r="AD89" s="2" t="s">
        <v>256</v>
      </c>
      <c r="AE89" s="7">
        <f t="shared" si="141"/>
        <v>0.22441475876812528</v>
      </c>
      <c r="AF89" s="2" t="s">
        <v>1182</v>
      </c>
      <c r="AG89" s="7">
        <f t="shared" ref="AG89:AG92" si="150">AF89/$AF$4*100</f>
        <v>0.39594294082551396</v>
      </c>
    </row>
    <row r="90" spans="1:33" x14ac:dyDescent="0.35">
      <c r="A90" s="2" t="s">
        <v>1183</v>
      </c>
      <c r="B90" s="2" t="s">
        <v>1184</v>
      </c>
      <c r="C90" s="7">
        <f t="shared" si="143"/>
        <v>3.4900675126547762</v>
      </c>
      <c r="D90" s="2" t="s">
        <v>1185</v>
      </c>
      <c r="E90" s="7">
        <f t="shared" si="129"/>
        <v>4.1011765137226464</v>
      </c>
      <c r="F90" s="2" t="s">
        <v>1186</v>
      </c>
      <c r="G90" s="7">
        <f t="shared" si="130"/>
        <v>4.150530889617321</v>
      </c>
      <c r="H90" s="2" t="s">
        <v>1187</v>
      </c>
      <c r="I90" s="7">
        <f t="shared" si="145"/>
        <v>4.9610248853607546</v>
      </c>
      <c r="J90" s="2" t="s">
        <v>1188</v>
      </c>
      <c r="K90" s="7">
        <f t="shared" si="131"/>
        <v>3.2823206608659929</v>
      </c>
      <c r="L90" s="2" t="s">
        <v>1189</v>
      </c>
      <c r="M90" s="7">
        <f t="shared" si="132"/>
        <v>3.8377067906540345</v>
      </c>
      <c r="N90" s="2" t="s">
        <v>1190</v>
      </c>
      <c r="O90" s="7">
        <f t="shared" si="146"/>
        <v>2.6724224812712061</v>
      </c>
      <c r="P90" s="2" t="s">
        <v>1191</v>
      </c>
      <c r="Q90" s="7">
        <f t="shared" si="147"/>
        <v>4.6504839870212731</v>
      </c>
      <c r="R90" s="2" t="s">
        <v>1192</v>
      </c>
      <c r="S90" s="7">
        <f t="shared" si="135"/>
        <v>7.3950487229776902</v>
      </c>
      <c r="T90" s="2" t="s">
        <v>1193</v>
      </c>
      <c r="U90" s="7">
        <f t="shared" si="148"/>
        <v>5.5301066984193694</v>
      </c>
      <c r="V90" s="2" t="s">
        <v>1194</v>
      </c>
      <c r="W90" s="7">
        <f t="shared" si="149"/>
        <v>3.8102643856920686</v>
      </c>
      <c r="X90" s="2" t="s">
        <v>1195</v>
      </c>
      <c r="Y90" s="7">
        <f t="shared" si="138"/>
        <v>4.2090166835110745</v>
      </c>
      <c r="Z90" s="2" t="s">
        <v>1196</v>
      </c>
      <c r="AA90" s="7">
        <f t="shared" si="139"/>
        <v>2.4247496520918284</v>
      </c>
      <c r="AB90" s="2" t="s">
        <v>1197</v>
      </c>
      <c r="AC90" s="7">
        <f t="shared" si="140"/>
        <v>4.1401648509809128</v>
      </c>
      <c r="AD90" s="2" t="s">
        <v>1198</v>
      </c>
      <c r="AE90" s="7">
        <f t="shared" si="141"/>
        <v>2.8580702569297149</v>
      </c>
      <c r="AF90" s="2" t="s">
        <v>1199</v>
      </c>
      <c r="AG90" s="7">
        <f t="shared" si="150"/>
        <v>2.0936160980636762</v>
      </c>
    </row>
    <row r="91" spans="1:33" x14ac:dyDescent="0.35">
      <c r="A91" s="2" t="s">
        <v>1200</v>
      </c>
      <c r="B91" s="2" t="s">
        <v>1201</v>
      </c>
      <c r="C91" s="7">
        <f t="shared" si="143"/>
        <v>8.1537063480580727</v>
      </c>
      <c r="D91" s="2" t="s">
        <v>1202</v>
      </c>
      <c r="E91" s="7">
        <f t="shared" si="129"/>
        <v>14.868660835961231</v>
      </c>
      <c r="F91" s="2" t="s">
        <v>1203</v>
      </c>
      <c r="G91" s="7">
        <f t="shared" si="130"/>
        <v>15.017252275197082</v>
      </c>
      <c r="H91" s="2" t="s">
        <v>1204</v>
      </c>
      <c r="I91" s="7">
        <f t="shared" si="145"/>
        <v>21.949475311727685</v>
      </c>
      <c r="J91" s="2" t="s">
        <v>1205</v>
      </c>
      <c r="K91" s="7">
        <f t="shared" si="131"/>
        <v>25.748536381377196</v>
      </c>
      <c r="L91" s="2" t="s">
        <v>1206</v>
      </c>
      <c r="M91" s="7">
        <f t="shared" si="132"/>
        <v>19.974005067244619</v>
      </c>
      <c r="N91" s="2" t="s">
        <v>1207</v>
      </c>
      <c r="O91" s="7">
        <f t="shared" si="146"/>
        <v>15.701951825847416</v>
      </c>
      <c r="P91" s="2" t="s">
        <v>1208</v>
      </c>
      <c r="Q91" s="7">
        <f t="shared" si="147"/>
        <v>24.795340691565183</v>
      </c>
      <c r="R91" s="2" t="s">
        <v>1209</v>
      </c>
      <c r="S91" s="7">
        <f t="shared" si="135"/>
        <v>23.565162469150518</v>
      </c>
      <c r="T91" s="2" t="s">
        <v>1210</v>
      </c>
      <c r="U91" s="7">
        <f t="shared" si="148"/>
        <v>32.765987252223852</v>
      </c>
      <c r="V91" s="2" t="s">
        <v>1211</v>
      </c>
      <c r="W91" s="7">
        <f t="shared" si="149"/>
        <v>14.145341439276121</v>
      </c>
      <c r="X91" s="2" t="s">
        <v>1212</v>
      </c>
      <c r="Y91" s="7">
        <f t="shared" si="138"/>
        <v>14.582516410299586</v>
      </c>
      <c r="Z91" s="2" t="s">
        <v>1213</v>
      </c>
      <c r="AA91" s="7">
        <f t="shared" si="139"/>
        <v>21.732631353581752</v>
      </c>
      <c r="AB91" s="2" t="s">
        <v>1214</v>
      </c>
      <c r="AC91" s="7">
        <f t="shared" si="140"/>
        <v>17.073431480005315</v>
      </c>
      <c r="AD91" s="2" t="s">
        <v>1215</v>
      </c>
      <c r="AE91" s="7">
        <f t="shared" si="141"/>
        <v>13.770447766205713</v>
      </c>
      <c r="AF91" s="2" t="s">
        <v>1216</v>
      </c>
      <c r="AG91" s="7">
        <f t="shared" si="150"/>
        <v>15.577371589738027</v>
      </c>
    </row>
    <row r="92" spans="1:33" x14ac:dyDescent="0.35">
      <c r="A92" s="2" t="s">
        <v>1217</v>
      </c>
      <c r="B92" s="2" t="s">
        <v>1218</v>
      </c>
      <c r="C92" s="7">
        <f t="shared" si="143"/>
        <v>0.45476944551681797</v>
      </c>
      <c r="D92" s="2" t="s">
        <v>1219</v>
      </c>
      <c r="E92" s="7">
        <f t="shared" si="129"/>
        <v>0.79652497646890819</v>
      </c>
      <c r="F92" s="2" t="s">
        <v>1220</v>
      </c>
      <c r="G92" s="7">
        <f t="shared" si="130"/>
        <v>0.79192898503336395</v>
      </c>
      <c r="H92" s="2" t="s">
        <v>1221</v>
      </c>
      <c r="I92" s="7">
        <f t="shared" si="145"/>
        <v>1.1504997895388385</v>
      </c>
      <c r="J92" s="2" t="s">
        <v>1222</v>
      </c>
      <c r="K92" s="7">
        <f t="shared" si="131"/>
        <v>2.7150675685589776</v>
      </c>
      <c r="L92" s="2" t="s">
        <v>1223</v>
      </c>
      <c r="M92" s="7">
        <f t="shared" si="132"/>
        <v>1.7442953332829931</v>
      </c>
      <c r="N92" s="2" t="s">
        <v>1224</v>
      </c>
      <c r="O92" s="7">
        <f t="shared" si="146"/>
        <v>2.2844089091947457</v>
      </c>
      <c r="P92" s="2" t="s">
        <v>1225</v>
      </c>
      <c r="Q92" s="7">
        <f t="shared" si="147"/>
        <v>1.5870429954248633</v>
      </c>
      <c r="R92" s="2" t="s">
        <v>1226</v>
      </c>
      <c r="S92" s="7">
        <f t="shared" si="135"/>
        <v>1.1354557240471768</v>
      </c>
      <c r="T92" s="2" t="s">
        <v>1227</v>
      </c>
      <c r="U92" s="7">
        <f t="shared" si="148"/>
        <v>1.0394340547734118</v>
      </c>
      <c r="V92" s="2" t="s">
        <v>1228</v>
      </c>
      <c r="W92" s="7">
        <f t="shared" si="149"/>
        <v>1.104199066874028</v>
      </c>
      <c r="X92" s="2" t="s">
        <v>1229</v>
      </c>
      <c r="Y92" s="7">
        <f t="shared" si="138"/>
        <v>0.7856046225572394</v>
      </c>
      <c r="Z92" s="2" t="s">
        <v>1230</v>
      </c>
      <c r="AA92" s="7">
        <f t="shared" si="139"/>
        <v>1.2123748260459142</v>
      </c>
      <c r="AB92" s="2" t="s">
        <v>1231</v>
      </c>
      <c r="AC92" s="7">
        <f t="shared" si="140"/>
        <v>1.0202507085602941</v>
      </c>
      <c r="AD92" s="2" t="s">
        <v>1232</v>
      </c>
      <c r="AE92" s="7">
        <f t="shared" si="141"/>
        <v>0.75663030886410321</v>
      </c>
      <c r="AF92" s="2" t="s">
        <v>1233</v>
      </c>
      <c r="AG92" s="7">
        <f t="shared" si="150"/>
        <v>2.5221022942995064</v>
      </c>
    </row>
    <row r="93" spans="1:33" x14ac:dyDescent="0.35">
      <c r="A93" s="3" t="s">
        <v>1234</v>
      </c>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row>
    <row r="94" spans="1:33" x14ac:dyDescent="0.35">
      <c r="A94" s="2" t="s">
        <v>1235</v>
      </c>
      <c r="B94" s="2" t="s">
        <v>1236</v>
      </c>
      <c r="C94" s="7">
        <f t="shared" ref="C94:C97" si="151">B94/$B$4*100</f>
        <v>30.476266571131227</v>
      </c>
      <c r="D94" s="2" t="s">
        <v>1237</v>
      </c>
      <c r="E94" s="7">
        <f t="shared" ref="E94:E97" si="152">D94/$D$4*100</f>
        <v>38.792515495607823</v>
      </c>
      <c r="F94" s="2" t="s">
        <v>1238</v>
      </c>
      <c r="G94" s="7">
        <f t="shared" ref="G94:G97" si="153">F94/$F$4*100</f>
        <v>39.084441860907688</v>
      </c>
      <c r="H94" s="2" t="s">
        <v>1239</v>
      </c>
      <c r="I94" s="7">
        <f t="shared" ref="I94:I97" si="154">H94/$H$4*100</f>
        <v>42.962669093284923</v>
      </c>
      <c r="J94" s="2" t="s">
        <v>1240</v>
      </c>
      <c r="K94" s="7">
        <f t="shared" ref="K94:K97" si="155">J94/$J$4*100</f>
        <v>57.809927662758795</v>
      </c>
      <c r="L94" s="2" t="s">
        <v>1241</v>
      </c>
      <c r="M94" s="7">
        <f t="shared" ref="M94:M97" si="156">L94/$L$4*100</f>
        <v>46.698177623471913</v>
      </c>
      <c r="N94" s="2" t="s">
        <v>1242</v>
      </c>
      <c r="O94" s="7">
        <f t="shared" ref="O94:O97" si="157">N94/$N$4*100</f>
        <v>28.906171263479692</v>
      </c>
      <c r="P94" s="2" t="s">
        <v>1243</v>
      </c>
      <c r="Q94" s="7">
        <f t="shared" ref="Q94:Q97" si="158">P94/$P$4*100</f>
        <v>49.19358123243596</v>
      </c>
      <c r="R94" s="2" t="s">
        <v>1244</v>
      </c>
      <c r="S94" s="7">
        <f t="shared" ref="S94:S97" si="159">R94/$R$4*100</f>
        <v>41.420033219430501</v>
      </c>
      <c r="T94" s="2" t="s">
        <v>1245</v>
      </c>
      <c r="U94" s="7">
        <f t="shared" ref="U94:U97" si="160">T94/$T$4*100</f>
        <v>32.701080992738909</v>
      </c>
      <c r="V94" s="2" t="s">
        <v>1246</v>
      </c>
      <c r="W94" s="7">
        <f t="shared" ref="W94:W97" si="161">V94/$V$4*100</f>
        <v>44.726424430934543</v>
      </c>
      <c r="X94" s="2" t="s">
        <v>1247</v>
      </c>
      <c r="Y94" s="7">
        <f t="shared" ref="Y94:Y97" si="162">X94/$X$4*100</f>
        <v>39.684664634156569</v>
      </c>
      <c r="Z94" s="2" t="s">
        <v>1248</v>
      </c>
      <c r="AA94" s="7">
        <f t="shared" ref="AA94:AA97" si="163">Z94/$Z$4*100</f>
        <v>39.992798544138111</v>
      </c>
      <c r="AB94" s="2" t="s">
        <v>1249</v>
      </c>
      <c r="AC94" s="7">
        <f t="shared" ref="AC94:AC97" si="164">AB94/$AB$4*100</f>
        <v>40.571892575616673</v>
      </c>
      <c r="AD94" s="2" t="s">
        <v>1250</v>
      </c>
      <c r="AE94" s="7">
        <f t="shared" ref="AE94:AE97" si="165">AD94/$AD$4*100</f>
        <v>33.607369310582193</v>
      </c>
      <c r="AF94" s="2" t="s">
        <v>1251</v>
      </c>
      <c r="AG94" s="7">
        <f t="shared" ref="AG94:AG97" si="166">AF94/$AF$4*100</f>
        <v>47.252806855779141</v>
      </c>
    </row>
    <row r="95" spans="1:33" x14ac:dyDescent="0.35">
      <c r="A95" s="2" t="s">
        <v>1252</v>
      </c>
      <c r="B95" s="2" t="s">
        <v>1253</v>
      </c>
      <c r="C95" s="7">
        <f t="shared" si="151"/>
        <v>36.693515494984247</v>
      </c>
      <c r="D95" s="2" t="s">
        <v>1254</v>
      </c>
      <c r="E95" s="7">
        <f t="shared" si="152"/>
        <v>30.932085783600826</v>
      </c>
      <c r="F95" s="2" t="s">
        <v>1255</v>
      </c>
      <c r="G95" s="7">
        <f t="shared" si="153"/>
        <v>31.269189618828648</v>
      </c>
      <c r="H95" s="2" t="s">
        <v>1256</v>
      </c>
      <c r="I95" s="7">
        <f t="shared" si="154"/>
        <v>27.914218450407262</v>
      </c>
      <c r="J95" s="2" t="s">
        <v>1257</v>
      </c>
      <c r="K95" s="7">
        <f t="shared" si="155"/>
        <v>17.468636743797045</v>
      </c>
      <c r="L95" s="2" t="s">
        <v>1258</v>
      </c>
      <c r="M95" s="7">
        <f t="shared" si="156"/>
        <v>24.632367707802818</v>
      </c>
      <c r="N95" s="2" t="s">
        <v>1259</v>
      </c>
      <c r="O95" s="7">
        <f t="shared" si="157"/>
        <v>10.315114052474216</v>
      </c>
      <c r="P95" s="2" t="s">
        <v>1260</v>
      </c>
      <c r="Q95" s="7">
        <f t="shared" si="158"/>
        <v>24.352760694551922</v>
      </c>
      <c r="R95" s="2" t="s">
        <v>1261</v>
      </c>
      <c r="S95" s="7">
        <f t="shared" si="159"/>
        <v>32.264859046678005</v>
      </c>
      <c r="T95" s="2" t="s">
        <v>1262</v>
      </c>
      <c r="U95" s="7">
        <f t="shared" si="160"/>
        <v>39.115126894072048</v>
      </c>
      <c r="V95" s="2" t="s">
        <v>1263</v>
      </c>
      <c r="W95" s="7">
        <f t="shared" si="161"/>
        <v>24.546868372684859</v>
      </c>
      <c r="X95" s="2" t="s">
        <v>1264</v>
      </c>
      <c r="Y95" s="7">
        <f t="shared" si="162"/>
        <v>29.477775276926426</v>
      </c>
      <c r="Z95" s="2" t="s">
        <v>1265</v>
      </c>
      <c r="AA95" s="7">
        <f t="shared" si="163"/>
        <v>31.470751384333912</v>
      </c>
      <c r="AB95" s="2" t="s">
        <v>1266</v>
      </c>
      <c r="AC95" s="7">
        <f t="shared" si="164"/>
        <v>31.179213165935966</v>
      </c>
      <c r="AD95" s="2" t="s">
        <v>1267</v>
      </c>
      <c r="AE95" s="7">
        <f t="shared" si="165"/>
        <v>34.677396788798291</v>
      </c>
      <c r="AF95" s="2" t="s">
        <v>1268</v>
      </c>
      <c r="AG95" s="7">
        <f t="shared" si="166"/>
        <v>23.648098931496449</v>
      </c>
    </row>
    <row r="96" spans="1:33" x14ac:dyDescent="0.35">
      <c r="A96" s="2" t="s">
        <v>860</v>
      </c>
      <c r="B96" s="2" t="s">
        <v>1269</v>
      </c>
      <c r="C96" s="7">
        <f t="shared" si="151"/>
        <v>4.1689732392423817</v>
      </c>
      <c r="D96" s="2" t="s">
        <v>1270</v>
      </c>
      <c r="E96" s="7">
        <f t="shared" si="152"/>
        <v>3.6116504038146702</v>
      </c>
      <c r="F96" s="2" t="s">
        <v>1271</v>
      </c>
      <c r="G96" s="7">
        <f t="shared" si="153"/>
        <v>3.6058008968069015</v>
      </c>
      <c r="H96" s="2" t="s">
        <v>1272</v>
      </c>
      <c r="I96" s="7">
        <f t="shared" si="154"/>
        <v>3.9704883144703671</v>
      </c>
      <c r="J96" s="2" t="s">
        <v>1273</v>
      </c>
      <c r="K96" s="7">
        <f t="shared" si="155"/>
        <v>3.1587751089460476</v>
      </c>
      <c r="L96" s="2" t="s">
        <v>1274</v>
      </c>
      <c r="M96" s="7">
        <f t="shared" si="156"/>
        <v>3.2140211975984405</v>
      </c>
      <c r="N96" s="2" t="s">
        <v>1275</v>
      </c>
      <c r="O96" s="7">
        <f t="shared" si="157"/>
        <v>1.6326804851009507</v>
      </c>
      <c r="P96" s="2" t="s">
        <v>1276</v>
      </c>
      <c r="Q96" s="7">
        <f t="shared" si="158"/>
        <v>3.3641510202419256</v>
      </c>
      <c r="R96" s="2" t="s">
        <v>1277</v>
      </c>
      <c r="S96" s="7">
        <f t="shared" si="159"/>
        <v>3.409576778953233</v>
      </c>
      <c r="T96" s="2" t="s">
        <v>1278</v>
      </c>
      <c r="U96" s="7">
        <f t="shared" si="160"/>
        <v>4.2856809320352083</v>
      </c>
      <c r="V96" s="2" t="s">
        <v>1279</v>
      </c>
      <c r="W96" s="7">
        <f t="shared" si="161"/>
        <v>4.6274565248126676</v>
      </c>
      <c r="X96" s="2" t="s">
        <v>1280</v>
      </c>
      <c r="Y96" s="7">
        <f t="shared" si="162"/>
        <v>3.6628117403454374</v>
      </c>
      <c r="Z96" s="2" t="s">
        <v>1281</v>
      </c>
      <c r="AA96" s="7">
        <f t="shared" si="163"/>
        <v>3.3200657862724676</v>
      </c>
      <c r="AB96" s="2" t="s">
        <v>1282</v>
      </c>
      <c r="AC96" s="7">
        <f t="shared" si="164"/>
        <v>3.2749117067446085</v>
      </c>
      <c r="AD96" s="2" t="s">
        <v>1283</v>
      </c>
      <c r="AE96" s="7">
        <f t="shared" si="165"/>
        <v>2.8328865558210725</v>
      </c>
      <c r="AF96" s="2" t="s">
        <v>1284</v>
      </c>
      <c r="AG96" s="7">
        <f t="shared" si="166"/>
        <v>2.2942995064272926</v>
      </c>
    </row>
    <row r="97" spans="1:33" x14ac:dyDescent="0.35">
      <c r="A97" s="2" t="s">
        <v>257</v>
      </c>
      <c r="B97" s="2" t="s">
        <v>1285</v>
      </c>
      <c r="C97" s="7">
        <f t="shared" si="151"/>
        <v>28.661244694642146</v>
      </c>
      <c r="D97" s="2" t="s">
        <v>1286</v>
      </c>
      <c r="E97" s="7">
        <f t="shared" si="152"/>
        <v>26.663748316976683</v>
      </c>
      <c r="F97" s="2" t="s">
        <v>1287</v>
      </c>
      <c r="G97" s="7">
        <f t="shared" si="153"/>
        <v>26.040567623456766</v>
      </c>
      <c r="H97" s="2" t="s">
        <v>1288</v>
      </c>
      <c r="I97" s="7">
        <f t="shared" si="154"/>
        <v>25.15262414183745</v>
      </c>
      <c r="J97" s="2" t="s">
        <v>1289</v>
      </c>
      <c r="K97" s="7">
        <f t="shared" si="155"/>
        <v>21.562660484498114</v>
      </c>
      <c r="L97" s="2" t="s">
        <v>1290</v>
      </c>
      <c r="M97" s="7">
        <f t="shared" si="156"/>
        <v>25.455433471126828</v>
      </c>
      <c r="N97" s="2" t="s">
        <v>1291</v>
      </c>
      <c r="O97" s="7">
        <f t="shared" si="157"/>
        <v>59.146034198945138</v>
      </c>
      <c r="P97" s="2" t="s">
        <v>1292</v>
      </c>
      <c r="Q97" s="7">
        <f t="shared" si="158"/>
        <v>23.089507052770198</v>
      </c>
      <c r="R97" s="2" t="s">
        <v>1293</v>
      </c>
      <c r="S97" s="7">
        <f t="shared" si="159"/>
        <v>22.905530954938268</v>
      </c>
      <c r="T97" s="2" t="s">
        <v>1294</v>
      </c>
      <c r="U97" s="7">
        <f t="shared" si="160"/>
        <v>23.898111181153837</v>
      </c>
      <c r="V97" s="2" t="s">
        <v>1295</v>
      </c>
      <c r="W97" s="7">
        <f t="shared" si="161"/>
        <v>26.099250671567937</v>
      </c>
      <c r="X97" s="2" t="s">
        <v>1296</v>
      </c>
      <c r="Y97" s="7">
        <f t="shared" si="162"/>
        <v>27.174748348571569</v>
      </c>
      <c r="Z97" s="2" t="s">
        <v>1297</v>
      </c>
      <c r="AA97" s="7">
        <f t="shared" si="163"/>
        <v>25.216384285255504</v>
      </c>
      <c r="AB97" s="2" t="s">
        <v>1298</v>
      </c>
      <c r="AC97" s="7">
        <f t="shared" si="164"/>
        <v>24.973982551702758</v>
      </c>
      <c r="AD97" s="2" t="s">
        <v>1299</v>
      </c>
      <c r="AE97" s="7">
        <f t="shared" si="165"/>
        <v>28.882347344798447</v>
      </c>
      <c r="AF97" s="2" t="s">
        <v>1300</v>
      </c>
      <c r="AG97" s="7">
        <f t="shared" si="166"/>
        <v>26.80479470629712</v>
      </c>
    </row>
    <row r="98" spans="1:33" x14ac:dyDescent="0.35">
      <c r="A98" s="3" t="s">
        <v>1301</v>
      </c>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row>
    <row r="99" spans="1:33" x14ac:dyDescent="0.35">
      <c r="A99" s="2" t="s">
        <v>1302</v>
      </c>
      <c r="B99" s="2" t="s">
        <v>1303</v>
      </c>
      <c r="C99" s="7">
        <f t="shared" ref="C99:C107" si="167">B99/$B$4*100</f>
        <v>2.3476795780073929</v>
      </c>
      <c r="D99" s="2" t="s">
        <v>1304</v>
      </c>
      <c r="E99" s="7">
        <f t="shared" ref="E99:E107" si="168">D99/$D$4*100</f>
        <v>11.518517606020689</v>
      </c>
      <c r="F99" s="2" t="s">
        <v>1305</v>
      </c>
      <c r="G99" s="7">
        <f t="shared" ref="G99:G107" si="169">F99/$F$4*100</f>
        <v>12.177058935037479</v>
      </c>
      <c r="H99" s="2" t="s">
        <v>1306</v>
      </c>
      <c r="I99" s="7">
        <f t="shared" ref="I99:I107" si="170">H99/$H$4*100</f>
        <v>9.0001598358593977</v>
      </c>
      <c r="J99" s="2" t="s">
        <v>1307</v>
      </c>
      <c r="K99" s="7">
        <f t="shared" ref="K99:K107" si="171">J99/$J$4*100</f>
        <v>8.9921206696697134</v>
      </c>
      <c r="L99" s="2" t="s">
        <v>1308</v>
      </c>
      <c r="M99" s="7">
        <f t="shared" ref="M99:M107" si="172">L99/$L$4*100</f>
        <v>10.529233053087179</v>
      </c>
      <c r="N99" s="2" t="s">
        <v>1309</v>
      </c>
      <c r="O99" s="7">
        <f t="shared" ref="O99:O106" si="173">N99/$N$4*100</f>
        <v>5.3280478382100984</v>
      </c>
      <c r="P99" s="2" t="s">
        <v>1310</v>
      </c>
      <c r="Q99" s="7">
        <f t="shared" ref="Q99:Q107" si="174">P99/$P$4*100</f>
        <v>10.820130601827339</v>
      </c>
      <c r="R99" s="2" t="s">
        <v>1311</v>
      </c>
      <c r="S99" s="7">
        <f t="shared" ref="S99:S107" si="175">R99/$R$4*100</f>
        <v>9.4935011193503751</v>
      </c>
      <c r="T99" s="2" t="s">
        <v>1312</v>
      </c>
      <c r="U99" s="7">
        <f t="shared" ref="U99:U107" si="176">T99/$T$4*100</f>
        <v>4.0848917839882333</v>
      </c>
      <c r="V99" s="2" t="s">
        <v>1313</v>
      </c>
      <c r="W99" s="7">
        <f t="shared" ref="W99:W107" si="177">V99/$V$4*100</f>
        <v>2.909656439983034</v>
      </c>
      <c r="X99" s="2" t="s">
        <v>1314</v>
      </c>
      <c r="Y99" s="7">
        <f t="shared" ref="Y99:Y107" si="178">X99/$X$4*100</f>
        <v>16.237802339790562</v>
      </c>
      <c r="Z99" s="2" t="s">
        <v>1315</v>
      </c>
      <c r="AA99" s="7">
        <f t="shared" ref="AA99:AA107" si="179">Z99/$Z$4*100</f>
        <v>5.5834639002695683</v>
      </c>
      <c r="AB99" s="2" t="s">
        <v>1316</v>
      </c>
      <c r="AC99" s="7">
        <f t="shared" ref="AC99:AC107" si="180">AB99/$AB$4*100</f>
        <v>5.4439780678446477</v>
      </c>
      <c r="AD99" s="2" t="s">
        <v>1317</v>
      </c>
      <c r="AE99" s="7">
        <f t="shared" ref="AE99:AE107" si="181">AD99/$AD$4*100</f>
        <v>4.2095955497601949</v>
      </c>
      <c r="AF99" s="2" t="s">
        <v>1318</v>
      </c>
      <c r="AG99" s="7">
        <f t="shared" ref="AG99:AG107" si="182">AF99/$AF$4*100</f>
        <v>3.8184086348104356</v>
      </c>
    </row>
    <row r="100" spans="1:33" x14ac:dyDescent="0.35">
      <c r="A100" s="2" t="s">
        <v>1319</v>
      </c>
      <c r="B100" s="2" t="s">
        <v>1320</v>
      </c>
      <c r="C100" s="7">
        <f t="shared" si="167"/>
        <v>3.8801159394239351</v>
      </c>
      <c r="D100" s="2" t="s">
        <v>1321</v>
      </c>
      <c r="E100" s="7">
        <f t="shared" si="168"/>
        <v>7.0028132221558081</v>
      </c>
      <c r="F100" s="2" t="s">
        <v>1322</v>
      </c>
      <c r="G100" s="7">
        <f t="shared" si="169"/>
        <v>7.2072766762733709</v>
      </c>
      <c r="H100" s="2" t="s">
        <v>1323</v>
      </c>
      <c r="I100" s="7">
        <f t="shared" si="170"/>
        <v>10.126334008549627</v>
      </c>
      <c r="J100" s="2" t="s">
        <v>1324</v>
      </c>
      <c r="K100" s="7">
        <f t="shared" si="171"/>
        <v>13.820374745058912</v>
      </c>
      <c r="L100" s="2" t="s">
        <v>1325</v>
      </c>
      <c r="M100" s="7">
        <f t="shared" si="172"/>
        <v>15.916996155384791</v>
      </c>
      <c r="N100" s="2" t="s">
        <v>1326</v>
      </c>
      <c r="O100" s="7">
        <f t="shared" si="173"/>
        <v>8.3700070547922198</v>
      </c>
      <c r="P100" s="2" t="s">
        <v>1327</v>
      </c>
      <c r="Q100" s="7">
        <f t="shared" si="174"/>
        <v>17.362440434977398</v>
      </c>
      <c r="R100" s="2" t="s">
        <v>1328</v>
      </c>
      <c r="S100" s="7">
        <f t="shared" si="175"/>
        <v>13.708861151263038</v>
      </c>
      <c r="T100" s="2" t="s">
        <v>1329</v>
      </c>
      <c r="U100" s="7">
        <f t="shared" si="176"/>
        <v>7.3582218486610156</v>
      </c>
      <c r="V100" s="2" t="s">
        <v>1330</v>
      </c>
      <c r="W100" s="7">
        <f t="shared" si="177"/>
        <v>15.26792026014421</v>
      </c>
      <c r="X100" s="2" t="s">
        <v>1331</v>
      </c>
      <c r="Y100" s="7">
        <f t="shared" si="178"/>
        <v>7.0412420204299799</v>
      </c>
      <c r="Z100" s="2" t="s">
        <v>1332</v>
      </c>
      <c r="AA100" s="7">
        <f t="shared" si="179"/>
        <v>9.4006247749545047</v>
      </c>
      <c r="AB100" s="2" t="s">
        <v>1333</v>
      </c>
      <c r="AC100" s="7">
        <f t="shared" si="180"/>
        <v>7.3276828417696294</v>
      </c>
      <c r="AD100" s="2" t="s">
        <v>1334</v>
      </c>
      <c r="AE100" s="7">
        <f t="shared" si="181"/>
        <v>29.853878569789632</v>
      </c>
      <c r="AF100" s="2" t="s">
        <v>1335</v>
      </c>
      <c r="AG100" s="7">
        <f t="shared" si="182"/>
        <v>30.992026902424474</v>
      </c>
    </row>
    <row r="101" spans="1:33" x14ac:dyDescent="0.35">
      <c r="A101" s="2" t="s">
        <v>1336</v>
      </c>
      <c r="B101" s="2" t="s">
        <v>1337</v>
      </c>
      <c r="C101" s="7">
        <f t="shared" si="167"/>
        <v>2.3385703114567891</v>
      </c>
      <c r="D101" s="2" t="s">
        <v>1338</v>
      </c>
      <c r="E101" s="7">
        <f t="shared" si="168"/>
        <v>6.1081705111778666</v>
      </c>
      <c r="F101" s="2" t="s">
        <v>1339</v>
      </c>
      <c r="G101" s="7">
        <f t="shared" si="169"/>
        <v>6.450628291259827</v>
      </c>
      <c r="H101" s="2" t="s">
        <v>1340</v>
      </c>
      <c r="I101" s="7">
        <f t="shared" si="170"/>
        <v>6.2582425314943517</v>
      </c>
      <c r="J101" s="2" t="s">
        <v>1341</v>
      </c>
      <c r="K101" s="7">
        <f t="shared" si="171"/>
        <v>4.8749137968981557</v>
      </c>
      <c r="L101" s="2" t="s">
        <v>1342</v>
      </c>
      <c r="M101" s="7">
        <f t="shared" si="172"/>
        <v>7.6802334081477559</v>
      </c>
      <c r="N101" s="2" t="s">
        <v>1343</v>
      </c>
      <c r="O101" s="7">
        <f t="shared" si="173"/>
        <v>4.5369032821580948</v>
      </c>
      <c r="P101" s="2" t="s">
        <v>1344</v>
      </c>
      <c r="Q101" s="7">
        <f t="shared" si="174"/>
        <v>8.0254958660856115</v>
      </c>
      <c r="R101" s="2" t="s">
        <v>1345</v>
      </c>
      <c r="S101" s="7">
        <f t="shared" si="175"/>
        <v>6.3703244339342557</v>
      </c>
      <c r="T101" s="2" t="s">
        <v>1346</v>
      </c>
      <c r="U101" s="7">
        <f t="shared" si="176"/>
        <v>9.002358105110785</v>
      </c>
      <c r="V101" s="2" t="s">
        <v>1347</v>
      </c>
      <c r="W101" s="7">
        <f t="shared" si="177"/>
        <v>2.748480135727414</v>
      </c>
      <c r="X101" s="2" t="s">
        <v>1348</v>
      </c>
      <c r="Y101" s="7">
        <f t="shared" si="178"/>
        <v>3.4535676321704596</v>
      </c>
      <c r="Z101" s="2" t="s">
        <v>1349</v>
      </c>
      <c r="AA101" s="7">
        <f t="shared" si="179"/>
        <v>8.4951876757787783</v>
      </c>
      <c r="AB101" s="2" t="s">
        <v>1350</v>
      </c>
      <c r="AC101" s="7">
        <f t="shared" si="180"/>
        <v>13.810594360302911</v>
      </c>
      <c r="AD101" s="2" t="s">
        <v>1351</v>
      </c>
      <c r="AE101" s="7">
        <f t="shared" si="181"/>
        <v>1.9576130328451427</v>
      </c>
      <c r="AF101" s="2" t="s">
        <v>1352</v>
      </c>
      <c r="AG101" s="7">
        <f t="shared" si="182"/>
        <v>2.4732874111840322</v>
      </c>
    </row>
    <row r="102" spans="1:33" x14ac:dyDescent="0.35">
      <c r="A102" s="2" t="s">
        <v>1353</v>
      </c>
      <c r="B102" s="2" t="s">
        <v>1354</v>
      </c>
      <c r="C102" s="7">
        <f t="shared" si="167"/>
        <v>0.93254644910216422</v>
      </c>
      <c r="D102" s="2" t="s">
        <v>1355</v>
      </c>
      <c r="E102" s="7">
        <f t="shared" si="168"/>
        <v>1.8954716266000764</v>
      </c>
      <c r="F102" s="2" t="s">
        <v>1356</v>
      </c>
      <c r="G102" s="7">
        <f t="shared" si="169"/>
        <v>1.9834864548446629</v>
      </c>
      <c r="H102" s="2" t="s">
        <v>1357</v>
      </c>
      <c r="I102" s="7">
        <f t="shared" si="170"/>
        <v>2.8315782167285102</v>
      </c>
      <c r="J102" s="2" t="s">
        <v>1358</v>
      </c>
      <c r="K102" s="7">
        <f t="shared" si="171"/>
        <v>4.3229204877261456</v>
      </c>
      <c r="L102" s="2" t="s">
        <v>1359</v>
      </c>
      <c r="M102" s="7">
        <f t="shared" si="172"/>
        <v>4.6635037891872004</v>
      </c>
      <c r="N102" s="2" t="s">
        <v>1360</v>
      </c>
      <c r="O102" s="7">
        <f t="shared" si="173"/>
        <v>7.1925286390969871</v>
      </c>
      <c r="P102" s="2" t="s">
        <v>1361</v>
      </c>
      <c r="Q102" s="7">
        <f t="shared" si="174"/>
        <v>4.1922915054507941</v>
      </c>
      <c r="R102" s="2" t="s">
        <v>1362</v>
      </c>
      <c r="S102" s="7">
        <f t="shared" si="175"/>
        <v>3.3276744908474627</v>
      </c>
      <c r="T102" s="2" t="s">
        <v>1363</v>
      </c>
      <c r="U102" s="7">
        <f t="shared" si="176"/>
        <v>2.344096565571665</v>
      </c>
      <c r="V102" s="2" t="s">
        <v>1364</v>
      </c>
      <c r="W102" s="7">
        <f t="shared" si="177"/>
        <v>13.2235260851124</v>
      </c>
      <c r="X102" s="2" t="s">
        <v>1365</v>
      </c>
      <c r="Y102" s="7">
        <f t="shared" si="178"/>
        <v>1.8974529443946695</v>
      </c>
      <c r="Z102" s="2" t="s">
        <v>1366</v>
      </c>
      <c r="AA102" s="7">
        <f t="shared" si="179"/>
        <v>2.8410716544858259</v>
      </c>
      <c r="AB102" s="2" t="s">
        <v>1367</v>
      </c>
      <c r="AC102" s="7">
        <f t="shared" si="180"/>
        <v>2.2374313582215137</v>
      </c>
      <c r="AD102" s="2" t="s">
        <v>1368</v>
      </c>
      <c r="AE102" s="7">
        <f t="shared" si="181"/>
        <v>2.6431693408026322</v>
      </c>
      <c r="AF102" s="2" t="s">
        <v>1369</v>
      </c>
      <c r="AG102" s="7">
        <f t="shared" si="182"/>
        <v>3.7967131312035578</v>
      </c>
    </row>
    <row r="103" spans="1:33" x14ac:dyDescent="0.35">
      <c r="A103" s="2" t="s">
        <v>1370</v>
      </c>
      <c r="B103" s="2" t="s">
        <v>1371</v>
      </c>
      <c r="C103" s="7">
        <f t="shared" si="167"/>
        <v>3.114059871031289</v>
      </c>
      <c r="D103" s="2" t="s">
        <v>1372</v>
      </c>
      <c r="E103" s="7">
        <f t="shared" si="168"/>
        <v>5.6928486381858621</v>
      </c>
      <c r="F103" s="2" t="s">
        <v>1373</v>
      </c>
      <c r="G103" s="7">
        <f t="shared" si="169"/>
        <v>5.8446175644745235</v>
      </c>
      <c r="H103" s="2" t="s">
        <v>1374</v>
      </c>
      <c r="I103" s="7">
        <f t="shared" si="170"/>
        <v>8.1778011552757608</v>
      </c>
      <c r="J103" s="2" t="s">
        <v>1375</v>
      </c>
      <c r="K103" s="7">
        <f t="shared" si="171"/>
        <v>11.116752013851187</v>
      </c>
      <c r="L103" s="2" t="s">
        <v>1376</v>
      </c>
      <c r="M103" s="7">
        <f t="shared" si="172"/>
        <v>11.298477416701342</v>
      </c>
      <c r="N103" s="2" t="s">
        <v>1377</v>
      </c>
      <c r="O103" s="7">
        <f t="shared" si="173"/>
        <v>5.4926596566667785</v>
      </c>
      <c r="P103" s="2" t="s">
        <v>1378</v>
      </c>
      <c r="Q103" s="7">
        <f t="shared" si="174"/>
        <v>13.246174941283481</v>
      </c>
      <c r="R103" s="2" t="s">
        <v>1379</v>
      </c>
      <c r="S103" s="7">
        <f t="shared" si="175"/>
        <v>11.756101978378714</v>
      </c>
      <c r="T103" s="2" t="s">
        <v>1380</v>
      </c>
      <c r="U103" s="7">
        <f t="shared" si="176"/>
        <v>6.008265041675422</v>
      </c>
      <c r="V103" s="2" t="s">
        <v>1381</v>
      </c>
      <c r="W103" s="7">
        <f t="shared" si="177"/>
        <v>7.6148734624628869</v>
      </c>
      <c r="X103" s="2" t="s">
        <v>1382</v>
      </c>
      <c r="Y103" s="7">
        <f t="shared" si="178"/>
        <v>5.6935831695014798</v>
      </c>
      <c r="Z103" s="2" t="s">
        <v>1383</v>
      </c>
      <c r="AA103" s="7">
        <f t="shared" si="179"/>
        <v>7.9360043598003056</v>
      </c>
      <c r="AB103" s="2" t="s">
        <v>1384</v>
      </c>
      <c r="AC103" s="7">
        <f t="shared" si="180"/>
        <v>5.8956506576325225</v>
      </c>
      <c r="AD103" s="2" t="s">
        <v>1385</v>
      </c>
      <c r="AE103" s="7">
        <f t="shared" si="181"/>
        <v>28.731804775949005</v>
      </c>
      <c r="AF103" s="2" t="s">
        <v>1386</v>
      </c>
      <c r="AG103" s="7">
        <f t="shared" si="182"/>
        <v>29.52758040896024</v>
      </c>
    </row>
    <row r="104" spans="1:33" x14ac:dyDescent="0.35">
      <c r="A104" s="2" t="s">
        <v>1387</v>
      </c>
      <c r="B104" s="2" t="s">
        <v>1388</v>
      </c>
      <c r="C104" s="7">
        <f t="shared" si="167"/>
        <v>0.62834940048800547</v>
      </c>
      <c r="D104" s="2" t="s">
        <v>1389</v>
      </c>
      <c r="E104" s="7">
        <f t="shared" si="168"/>
        <v>3.2248075448019025</v>
      </c>
      <c r="F104" s="2" t="s">
        <v>1390</v>
      </c>
      <c r="G104" s="7">
        <f t="shared" si="169"/>
        <v>3.386443302778233</v>
      </c>
      <c r="H104" s="2" t="s">
        <v>1391</v>
      </c>
      <c r="I104" s="7">
        <f t="shared" si="170"/>
        <v>2.8072525998799005</v>
      </c>
      <c r="J104" s="2" t="s">
        <v>1392</v>
      </c>
      <c r="K104" s="7">
        <f t="shared" si="171"/>
        <v>2.4506624800082166</v>
      </c>
      <c r="L104" s="2" t="s">
        <v>1393</v>
      </c>
      <c r="M104" s="7">
        <f t="shared" si="172"/>
        <v>3.1049324501268418</v>
      </c>
      <c r="N104" s="2" t="s">
        <v>1394</v>
      </c>
      <c r="O104" s="7">
        <f t="shared" si="173"/>
        <v>1.0431014210367184</v>
      </c>
      <c r="P104" s="2" t="s">
        <v>1395</v>
      </c>
      <c r="Q104" s="7">
        <f t="shared" si="174"/>
        <v>5.6673318942695392</v>
      </c>
      <c r="R104" s="2" t="s">
        <v>1396</v>
      </c>
      <c r="S104" s="7">
        <f t="shared" si="175"/>
        <v>2.9294539885669222</v>
      </c>
      <c r="T104" s="2" t="s">
        <v>1397</v>
      </c>
      <c r="U104" s="7">
        <f t="shared" si="176"/>
        <v>1.6665499287898951</v>
      </c>
      <c r="V104" s="2" t="s">
        <v>1398</v>
      </c>
      <c r="W104" s="7">
        <f t="shared" si="177"/>
        <v>0.82284744804184928</v>
      </c>
      <c r="X104" s="2" t="s">
        <v>1399</v>
      </c>
      <c r="Y104" s="7">
        <f t="shared" si="178"/>
        <v>1.4419830625649275</v>
      </c>
      <c r="Z104" s="2" t="s">
        <v>1400</v>
      </c>
      <c r="AA104" s="7">
        <f t="shared" si="179"/>
        <v>4.9419504267349179</v>
      </c>
      <c r="AB104" s="2" t="s">
        <v>1401</v>
      </c>
      <c r="AC104" s="7">
        <f t="shared" si="180"/>
        <v>9.2287210486692342</v>
      </c>
      <c r="AD104" s="2" t="s">
        <v>1402</v>
      </c>
      <c r="AE104" s="7">
        <f t="shared" si="181"/>
        <v>0.65141840201021894</v>
      </c>
      <c r="AF104" s="2" t="s">
        <v>1403</v>
      </c>
      <c r="AG104" s="7">
        <f t="shared" si="182"/>
        <v>0.88409177198025701</v>
      </c>
    </row>
    <row r="105" spans="1:33" x14ac:dyDescent="0.35">
      <c r="A105" s="2" t="s">
        <v>1404</v>
      </c>
      <c r="B105" s="2" t="s">
        <v>1405</v>
      </c>
      <c r="C105" s="7">
        <f t="shared" si="167"/>
        <v>0.21634869454566197</v>
      </c>
      <c r="D105" s="2" t="s">
        <v>1406</v>
      </c>
      <c r="E105" s="7">
        <f t="shared" si="168"/>
        <v>0.46729403011442638</v>
      </c>
      <c r="F105" s="2" t="s">
        <v>1407</v>
      </c>
      <c r="G105" s="7">
        <f t="shared" si="169"/>
        <v>0.4932734539373767</v>
      </c>
      <c r="H105" s="2" t="s">
        <v>1408</v>
      </c>
      <c r="I105" s="7">
        <f t="shared" si="170"/>
        <v>0.8546442505895141</v>
      </c>
      <c r="J105" s="2" t="s">
        <v>1409</v>
      </c>
      <c r="K105" s="7">
        <f t="shared" si="171"/>
        <v>2.0571361495458746</v>
      </c>
      <c r="L105" s="2" t="s">
        <v>1410</v>
      </c>
      <c r="M105" s="7">
        <f t="shared" si="172"/>
        <v>1.0205180028565508</v>
      </c>
      <c r="N105" s="2" t="s">
        <v>1363</v>
      </c>
      <c r="O105" s="7">
        <f t="shared" si="173"/>
        <v>8.4321564148217831</v>
      </c>
      <c r="P105" s="2" t="s">
        <v>1411</v>
      </c>
      <c r="Q105" s="7">
        <f t="shared" si="174"/>
        <v>2.1314435438982335</v>
      </c>
      <c r="R105" s="2" t="s">
        <v>1412</v>
      </c>
      <c r="S105" s="7">
        <f t="shared" si="175"/>
        <v>0.77213969584390307</v>
      </c>
      <c r="T105" s="2" t="s">
        <v>1413</v>
      </c>
      <c r="U105" s="7">
        <f t="shared" si="176"/>
        <v>0.47909224627022484</v>
      </c>
      <c r="V105" s="2" t="s">
        <v>1414</v>
      </c>
      <c r="W105" s="7">
        <f t="shared" si="177"/>
        <v>2.1532588717658703</v>
      </c>
      <c r="X105" s="2" t="s">
        <v>1415</v>
      </c>
      <c r="Y105" s="7">
        <f t="shared" si="178"/>
        <v>0.50061938000279749</v>
      </c>
      <c r="Z105" s="2" t="s">
        <v>1416</v>
      </c>
      <c r="AA105" s="7">
        <f t="shared" si="179"/>
        <v>0.62633202604202154</v>
      </c>
      <c r="AB105" s="2" t="s">
        <v>1417</v>
      </c>
      <c r="AC105" s="7">
        <f t="shared" si="180"/>
        <v>0.53169700190425584</v>
      </c>
      <c r="AD105" s="2" t="s">
        <v>293</v>
      </c>
      <c r="AE105" s="7">
        <f t="shared" si="181"/>
        <v>0.48296742348352145</v>
      </c>
      <c r="AF105" s="2" t="s">
        <v>1418</v>
      </c>
      <c r="AG105" s="7">
        <f t="shared" si="182"/>
        <v>0.8081575093561858</v>
      </c>
    </row>
    <row r="106" spans="1:33" x14ac:dyDescent="0.35">
      <c r="A106" s="2" t="s">
        <v>1419</v>
      </c>
      <c r="B106" s="2" t="s">
        <v>1420</v>
      </c>
      <c r="C106" s="7">
        <f t="shared" si="167"/>
        <v>0.70851342428336761</v>
      </c>
      <c r="D106" s="2" t="s">
        <v>1421</v>
      </c>
      <c r="E106" s="7">
        <f t="shared" si="168"/>
        <v>1.5388475819285419</v>
      </c>
      <c r="F106" s="2" t="s">
        <v>1422</v>
      </c>
      <c r="G106" s="7">
        <f t="shared" si="169"/>
        <v>1.6269484962555605</v>
      </c>
      <c r="H106" s="2" t="s">
        <v>1423</v>
      </c>
      <c r="I106" s="7">
        <f t="shared" si="170"/>
        <v>2.3339856249613944</v>
      </c>
      <c r="J106" s="2" t="s">
        <v>1424</v>
      </c>
      <c r="K106" s="7">
        <f t="shared" si="171"/>
        <v>4.1527152142972428</v>
      </c>
      <c r="L106" s="2" t="s">
        <v>1425</v>
      </c>
      <c r="M106" s="7">
        <f t="shared" si="172"/>
        <v>2.4073428455293695</v>
      </c>
      <c r="N106" s="2" t="s">
        <v>1426</v>
      </c>
      <c r="O106" s="7">
        <f t="shared" si="173"/>
        <v>10.997077300366177</v>
      </c>
      <c r="P106" s="2" t="s">
        <v>1427</v>
      </c>
      <c r="Q106" s="7">
        <f t="shared" si="174"/>
        <v>4.2717115355896773</v>
      </c>
      <c r="R106" s="2" t="s">
        <v>1428</v>
      </c>
      <c r="S106" s="7">
        <f t="shared" si="175"/>
        <v>2.3579147184544369</v>
      </c>
      <c r="T106" s="2" t="s">
        <v>1429</v>
      </c>
      <c r="U106" s="7">
        <f t="shared" si="176"/>
        <v>1.9565268146902945</v>
      </c>
      <c r="V106" s="2" t="s">
        <v>1430</v>
      </c>
      <c r="W106" s="7">
        <f t="shared" si="177"/>
        <v>3.4172204156652057</v>
      </c>
      <c r="X106" s="2" t="s">
        <v>1431</v>
      </c>
      <c r="Y106" s="7">
        <f t="shared" si="178"/>
        <v>1.5760562751932357</v>
      </c>
      <c r="Z106" s="2" t="s">
        <v>1432</v>
      </c>
      <c r="AA106" s="7">
        <f t="shared" si="179"/>
        <v>3.4341212764093929</v>
      </c>
      <c r="AB106" s="2" t="s">
        <v>1433</v>
      </c>
      <c r="AC106" s="7">
        <f t="shared" si="180"/>
        <v>1.8816289136884994</v>
      </c>
      <c r="AD106" s="2" t="s">
        <v>1434</v>
      </c>
      <c r="AE106" s="7">
        <f t="shared" si="181"/>
        <v>1.7315193606697743</v>
      </c>
      <c r="AF106" s="2" t="s">
        <v>1435</v>
      </c>
      <c r="AG106" s="7">
        <f t="shared" si="182"/>
        <v>1.7898790475673918</v>
      </c>
    </row>
    <row r="107" spans="1:33" x14ac:dyDescent="0.35">
      <c r="A107" s="2" t="s">
        <v>1436</v>
      </c>
      <c r="B107" s="2" t="s">
        <v>1437</v>
      </c>
      <c r="C107" s="7">
        <f t="shared" si="167"/>
        <v>0.12748223383253876</v>
      </c>
      <c r="D107" s="2" t="s">
        <v>1438</v>
      </c>
      <c r="E107" s="7">
        <f t="shared" si="168"/>
        <v>0.29982948788801195</v>
      </c>
      <c r="F107" s="2" t="s">
        <v>1439</v>
      </c>
      <c r="G107" s="7">
        <f t="shared" si="169"/>
        <v>0.31685809636015427</v>
      </c>
      <c r="H107" s="2" t="s">
        <v>1440</v>
      </c>
      <c r="I107" s="7">
        <f t="shared" si="170"/>
        <v>0.4014363576273226</v>
      </c>
      <c r="J107" s="2" t="s">
        <v>1441</v>
      </c>
      <c r="K107" s="7">
        <f t="shared" si="171"/>
        <v>0.706058427361965</v>
      </c>
      <c r="L107" s="2" t="s">
        <v>1442</v>
      </c>
      <c r="M107" s="7">
        <f t="shared" si="172"/>
        <v>0.61356395669224928</v>
      </c>
      <c r="N107" s="5">
        <v>0</v>
      </c>
      <c r="O107" s="5">
        <v>0</v>
      </c>
      <c r="P107" s="2" t="s">
        <v>1443</v>
      </c>
      <c r="Q107" s="7">
        <f t="shared" si="174"/>
        <v>0.42221588672124244</v>
      </c>
      <c r="R107" s="2" t="s">
        <v>1444</v>
      </c>
      <c r="S107" s="7">
        <f t="shared" si="175"/>
        <v>0.51204691528128199</v>
      </c>
      <c r="T107" s="2" t="s">
        <v>1445</v>
      </c>
      <c r="U107" s="7">
        <f t="shared" si="176"/>
        <v>0.42119025939156218</v>
      </c>
      <c r="V107" s="2" t="s">
        <v>1446</v>
      </c>
      <c r="W107" s="7">
        <f t="shared" si="177"/>
        <v>0.37607804326311323</v>
      </c>
      <c r="X107" s="2" t="s">
        <v>1447</v>
      </c>
      <c r="Y107" s="7">
        <f t="shared" si="178"/>
        <v>0.25692613763485728</v>
      </c>
      <c r="Z107" s="2" t="s">
        <v>1448</v>
      </c>
      <c r="AA107" s="7">
        <f t="shared" si="179"/>
        <v>0.30518602139027023</v>
      </c>
      <c r="AB107" s="2" t="s">
        <v>1449</v>
      </c>
      <c r="AC107" s="7">
        <f t="shared" si="180"/>
        <v>0.5219058611221824</v>
      </c>
      <c r="AD107" s="2" t="s">
        <v>1450</v>
      </c>
      <c r="AE107" s="7">
        <f t="shared" si="181"/>
        <v>0.28373636582403872</v>
      </c>
      <c r="AF107" s="2" t="s">
        <v>1451</v>
      </c>
      <c r="AG107" s="7">
        <f t="shared" si="182"/>
        <v>0.38509518902207518</v>
      </c>
    </row>
    <row r="108" spans="1:33" x14ac:dyDescent="0.35">
      <c r="A108" s="3" t="s">
        <v>1452</v>
      </c>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row>
    <row r="109" spans="1:33" x14ac:dyDescent="0.35">
      <c r="A109" s="2" t="s">
        <v>1453</v>
      </c>
      <c r="B109" s="2" t="s">
        <v>1454</v>
      </c>
      <c r="C109" s="7">
        <f t="shared" ref="C109:C112" si="183">B109/$B$4*100</f>
        <v>0.57758036650930544</v>
      </c>
      <c r="D109" s="2" t="s">
        <v>1455</v>
      </c>
      <c r="E109" s="7">
        <f t="shared" ref="E109:E112" si="184">D109/$D$4*100</f>
        <v>0.67546289490403133</v>
      </c>
      <c r="F109" s="2" t="s">
        <v>1456</v>
      </c>
      <c r="G109" s="7">
        <f t="shared" ref="G109:G112" si="185">F109/$F$4*100</f>
        <v>0.68551874098058563</v>
      </c>
      <c r="H109" s="2" t="s">
        <v>1457</v>
      </c>
      <c r="I109" s="7">
        <f t="shared" ref="I109:I112" si="186">H109/$H$4*100</f>
        <v>0.81388929042430358</v>
      </c>
      <c r="J109" s="2" t="s">
        <v>1458</v>
      </c>
      <c r="K109" s="7">
        <f t="shared" ref="K109:K112" si="187">J109/$J$4*100</f>
        <v>0.43431690461168254</v>
      </c>
      <c r="L109" s="2" t="s">
        <v>1459</v>
      </c>
      <c r="M109" s="7">
        <f t="shared" ref="M109:M112" si="188">L109/$L$4*100</f>
        <v>1.2242360172806859</v>
      </c>
      <c r="N109" s="2" t="s">
        <v>1460</v>
      </c>
      <c r="O109" s="7">
        <f t="shared" ref="O109:O112" si="189">N109/$N$4*100</f>
        <v>0.71387778412335812</v>
      </c>
      <c r="P109" s="2" t="s">
        <v>1461</v>
      </c>
      <c r="Q109" s="7">
        <f t="shared" ref="Q109:Q112" si="190">P109/$P$4*100</f>
        <v>0.75007806242278607</v>
      </c>
      <c r="R109" s="2" t="s">
        <v>1462</v>
      </c>
      <c r="S109" s="7">
        <f t="shared" ref="S109:S112" si="191">R109/$R$4*100</f>
        <v>0.48195685142156924</v>
      </c>
      <c r="T109" s="2" t="s">
        <v>1463</v>
      </c>
      <c r="U109" s="7">
        <f t="shared" ref="U109:U112" si="192">T109/$T$4*100</f>
        <v>8.7786883332165958E-2</v>
      </c>
      <c r="V109" s="2" t="s">
        <v>1464</v>
      </c>
      <c r="W109" s="7">
        <f t="shared" ref="W109:W112" si="193">V109/$V$4*100</f>
        <v>0.24317828361374241</v>
      </c>
      <c r="X109" s="2" t="s">
        <v>1465</v>
      </c>
      <c r="Y109" s="7">
        <f t="shared" ref="Y109:Y112" si="194">X109/$X$4*100</f>
        <v>0.62645767301633193</v>
      </c>
      <c r="Z109" s="2" t="s">
        <v>1466</v>
      </c>
      <c r="AA109" s="5">
        <v>0</v>
      </c>
      <c r="AB109" s="2" t="s">
        <v>1467</v>
      </c>
      <c r="AC109" s="7">
        <f t="shared" ref="AC109:AC112" si="195">AB109/$AB$4*100</f>
        <v>0.93085032770913601</v>
      </c>
      <c r="AD109" s="2" t="s">
        <v>90</v>
      </c>
      <c r="AE109" s="5">
        <v>0</v>
      </c>
      <c r="AF109" s="5">
        <v>0</v>
      </c>
      <c r="AG109" s="5">
        <v>0</v>
      </c>
    </row>
    <row r="110" spans="1:33" x14ac:dyDescent="0.35">
      <c r="A110" s="2" t="s">
        <v>1468</v>
      </c>
      <c r="B110" s="2" t="s">
        <v>1469</v>
      </c>
      <c r="C110" s="7">
        <f t="shared" si="183"/>
        <v>8.0442691768233985</v>
      </c>
      <c r="D110" s="2" t="s">
        <v>1470</v>
      </c>
      <c r="E110" s="7">
        <f t="shared" si="184"/>
        <v>19.443868727508846</v>
      </c>
      <c r="F110" s="2" t="s">
        <v>1471</v>
      </c>
      <c r="G110" s="7">
        <f t="shared" si="185"/>
        <v>20.139525813906761</v>
      </c>
      <c r="H110" s="2" t="s">
        <v>1472</v>
      </c>
      <c r="I110" s="7">
        <f t="shared" si="186"/>
        <v>18.244212636457476</v>
      </c>
      <c r="J110" s="2" t="s">
        <v>1473</v>
      </c>
      <c r="K110" s="7">
        <f t="shared" si="187"/>
        <v>12.718148870922777</v>
      </c>
      <c r="L110" s="2" t="s">
        <v>1474</v>
      </c>
      <c r="M110" s="7">
        <f t="shared" si="188"/>
        <v>16.553534620012886</v>
      </c>
      <c r="N110" s="2" t="s">
        <v>1475</v>
      </c>
      <c r="O110" s="7">
        <f t="shared" si="189"/>
        <v>15.364329626767898</v>
      </c>
      <c r="P110" s="2" t="s">
        <v>1476</v>
      </c>
      <c r="Q110" s="7">
        <f t="shared" si="190"/>
        <v>20.72591265154292</v>
      </c>
      <c r="R110" s="2" t="s">
        <v>1477</v>
      </c>
      <c r="S110" s="7">
        <f t="shared" si="191"/>
        <v>18.438904561195166</v>
      </c>
      <c r="T110" s="2" t="s">
        <v>1478</v>
      </c>
      <c r="U110" s="7">
        <f t="shared" si="192"/>
        <v>12.09731269407672</v>
      </c>
      <c r="V110" s="2" t="s">
        <v>1479</v>
      </c>
      <c r="W110" s="7">
        <f t="shared" si="193"/>
        <v>5.5238229888307648</v>
      </c>
      <c r="X110" s="2" t="s">
        <v>1480</v>
      </c>
      <c r="Y110" s="7">
        <f t="shared" si="194"/>
        <v>14.115675295274698</v>
      </c>
      <c r="Z110" s="2" t="s">
        <v>1481</v>
      </c>
      <c r="AA110" s="7">
        <f t="shared" ref="AA110:AA112" si="196">Z110/$Z$4*100</f>
        <v>21.494788676197242</v>
      </c>
      <c r="AB110" s="2" t="s">
        <v>1482</v>
      </c>
      <c r="AC110" s="7">
        <f t="shared" si="195"/>
        <v>40.877805179132899</v>
      </c>
      <c r="AD110" s="2" t="s">
        <v>1483</v>
      </c>
      <c r="AE110" s="7">
        <f t="shared" ref="AE110:AE112" si="197">AD110/$AD$4*100</f>
        <v>3.545305478294448</v>
      </c>
      <c r="AF110" s="2" t="s">
        <v>1484</v>
      </c>
      <c r="AG110" s="7">
        <f t="shared" ref="AG110:AG112" si="198">AF110/$AF$4*100</f>
        <v>4.8326734284319581</v>
      </c>
    </row>
    <row r="111" spans="1:33" x14ac:dyDescent="0.35">
      <c r="A111" s="2" t="s">
        <v>1485</v>
      </c>
      <c r="B111" s="2" t="s">
        <v>1486</v>
      </c>
      <c r="C111" s="7">
        <f t="shared" si="183"/>
        <v>0.19184598594831098</v>
      </c>
      <c r="D111" s="2" t="s">
        <v>1487</v>
      </c>
      <c r="E111" s="7">
        <f t="shared" si="184"/>
        <v>0.95177588662386603</v>
      </c>
      <c r="F111" s="2" t="s">
        <v>1488</v>
      </c>
      <c r="G111" s="7">
        <f t="shared" si="185"/>
        <v>0.98258015739967031</v>
      </c>
      <c r="H111" s="2" t="s">
        <v>1489</v>
      </c>
      <c r="I111" s="7">
        <f t="shared" si="186"/>
        <v>0.93908343368180947</v>
      </c>
      <c r="J111" s="2" t="s">
        <v>1490</v>
      </c>
      <c r="K111" s="7">
        <f t="shared" si="187"/>
        <v>0.76210878464631049</v>
      </c>
      <c r="L111" s="2" t="s">
        <v>1491</v>
      </c>
      <c r="M111" s="7">
        <f t="shared" si="188"/>
        <v>1.0680736276748031</v>
      </c>
      <c r="N111" s="2" t="s">
        <v>1492</v>
      </c>
      <c r="O111" s="7">
        <f t="shared" si="189"/>
        <v>0.46863976887156922</v>
      </c>
      <c r="P111" s="2" t="s">
        <v>1493</v>
      </c>
      <c r="Q111" s="7">
        <f t="shared" si="190"/>
        <v>1.6528869520357321</v>
      </c>
      <c r="R111" s="2" t="s">
        <v>1494</v>
      </c>
      <c r="S111" s="7">
        <f t="shared" si="191"/>
        <v>1.4869076699286208</v>
      </c>
      <c r="T111" s="2" t="s">
        <v>1495</v>
      </c>
      <c r="U111" s="7">
        <f t="shared" si="192"/>
        <v>0.82790502206345862</v>
      </c>
      <c r="V111" s="2" t="s">
        <v>1496</v>
      </c>
      <c r="W111" s="7">
        <f t="shared" si="193"/>
        <v>0.3774918704934257</v>
      </c>
      <c r="X111" s="2" t="s">
        <v>1497</v>
      </c>
      <c r="Y111" s="7">
        <f t="shared" si="194"/>
        <v>0.5806373056282238</v>
      </c>
      <c r="Z111" s="2" t="s">
        <v>1498</v>
      </c>
      <c r="AA111" s="7">
        <f t="shared" si="196"/>
        <v>8.4079916696672736</v>
      </c>
      <c r="AB111" s="2" t="s">
        <v>1499</v>
      </c>
      <c r="AC111" s="7">
        <f t="shared" si="195"/>
        <v>2.2268098733448474</v>
      </c>
      <c r="AD111" s="2" t="s">
        <v>1500</v>
      </c>
      <c r="AE111" s="7">
        <f t="shared" si="197"/>
        <v>0.52661917207183517</v>
      </c>
      <c r="AF111" s="2" t="s">
        <v>1501</v>
      </c>
      <c r="AG111" s="7">
        <f t="shared" si="198"/>
        <v>0.66713673591148226</v>
      </c>
    </row>
    <row r="112" spans="1:33" x14ac:dyDescent="0.35">
      <c r="A112" s="2" t="s">
        <v>1502</v>
      </c>
      <c r="B112" s="2" t="s">
        <v>1503</v>
      </c>
      <c r="C112" s="7">
        <f t="shared" si="183"/>
        <v>3.8571434884810838</v>
      </c>
      <c r="D112" s="2" t="s">
        <v>1471</v>
      </c>
      <c r="E112" s="7">
        <f t="shared" si="184"/>
        <v>19.029726182278999</v>
      </c>
      <c r="F112" s="2" t="s">
        <v>1504</v>
      </c>
      <c r="G112" s="7">
        <f t="shared" si="185"/>
        <v>19.809655293090959</v>
      </c>
      <c r="H112" s="2" t="s">
        <v>1505</v>
      </c>
      <c r="I112" s="7">
        <f t="shared" si="186"/>
        <v>15.755612881369316</v>
      </c>
      <c r="J112" s="2" t="s">
        <v>1506</v>
      </c>
      <c r="K112" s="7">
        <f t="shared" si="187"/>
        <v>19.087054128211527</v>
      </c>
      <c r="L112" s="2" t="s">
        <v>1507</v>
      </c>
      <c r="M112" s="7">
        <f t="shared" si="188"/>
        <v>17.170472455492916</v>
      </c>
      <c r="N112" s="2" t="s">
        <v>1508</v>
      </c>
      <c r="O112" s="7">
        <f t="shared" si="189"/>
        <v>18.614573185070714</v>
      </c>
      <c r="P112" s="2" t="s">
        <v>1509</v>
      </c>
      <c r="Q112" s="7">
        <f t="shared" si="190"/>
        <v>15.609769342510759</v>
      </c>
      <c r="R112" s="2" t="s">
        <v>1510</v>
      </c>
      <c r="S112" s="7">
        <f t="shared" si="191"/>
        <v>19.786996736517644</v>
      </c>
      <c r="T112" s="2" t="s">
        <v>1511</v>
      </c>
      <c r="U112" s="7">
        <f t="shared" si="192"/>
        <v>8.8160444537834746</v>
      </c>
      <c r="V112" s="2" t="s">
        <v>1512</v>
      </c>
      <c r="W112" s="7">
        <f t="shared" si="193"/>
        <v>5.8815212780998163</v>
      </c>
      <c r="X112" s="2" t="s">
        <v>1513</v>
      </c>
      <c r="Y112" s="7">
        <f t="shared" si="194"/>
        <v>26.69747521725261</v>
      </c>
      <c r="Z112" s="2" t="s">
        <v>1514</v>
      </c>
      <c r="AA112" s="7">
        <f t="shared" si="196"/>
        <v>11.838414901174616</v>
      </c>
      <c r="AB112" s="2" t="s">
        <v>1515</v>
      </c>
      <c r="AC112" s="7">
        <f t="shared" si="195"/>
        <v>10.081865008192729</v>
      </c>
      <c r="AD112" s="2" t="s">
        <v>1516</v>
      </c>
      <c r="AE112" s="7">
        <f t="shared" si="197"/>
        <v>15.25516685601079</v>
      </c>
      <c r="AF112" s="2" t="s">
        <v>1517</v>
      </c>
      <c r="AG112" s="7">
        <f t="shared" si="198"/>
        <v>9.1988935293160488</v>
      </c>
    </row>
    <row r="113" spans="1:33" x14ac:dyDescent="0.35">
      <c r="A113" s="3" t="s">
        <v>1518</v>
      </c>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row>
    <row r="114" spans="1:33" x14ac:dyDescent="0.35">
      <c r="A114" s="2" t="s">
        <v>1519</v>
      </c>
      <c r="B114" s="2" t="s">
        <v>1520</v>
      </c>
      <c r="C114" s="7">
        <f t="shared" ref="C114:C115" si="199">B114/$B$4*100</f>
        <v>0.27939902713611475</v>
      </c>
      <c r="D114" s="2" t="s">
        <v>1521</v>
      </c>
      <c r="E114" s="7">
        <f t="shared" ref="E114:E115" si="200">D114/$D$4*100</f>
        <v>1.5508743898000525</v>
      </c>
      <c r="F114" s="2" t="s">
        <v>1522</v>
      </c>
      <c r="G114" s="7">
        <f t="shared" ref="G114:G115" si="201">F114/$F$4*100</f>
        <v>1.6115387210455019</v>
      </c>
      <c r="H114" s="2" t="s">
        <v>1523</v>
      </c>
      <c r="I114" s="7">
        <f t="shared" ref="I114:I115" si="202">H114/$H$4*100</f>
        <v>1.4632941088068285</v>
      </c>
      <c r="J114" s="2" t="s">
        <v>1524</v>
      </c>
      <c r="K114" s="7">
        <f t="shared" ref="K114:K115" si="203">J114/$J$4*100</f>
        <v>1.7548750605255823</v>
      </c>
      <c r="L114" s="2" t="s">
        <v>1525</v>
      </c>
      <c r="M114" s="7">
        <f t="shared" ref="M114" si="204">L114/$L$4*100</f>
        <v>1.8665582741164053</v>
      </c>
      <c r="N114" s="2" t="s">
        <v>1526</v>
      </c>
      <c r="O114" s="7">
        <f>N114/$N$4*100</f>
        <v>2.4590990022508148</v>
      </c>
      <c r="P114" s="2" t="s">
        <v>1527</v>
      </c>
      <c r="Q114" s="7">
        <f t="shared" ref="Q114:Q115" si="205">P114/$P$4*100</f>
        <v>3.1204605004140702</v>
      </c>
      <c r="R114" s="2" t="s">
        <v>1528</v>
      </c>
      <c r="S114" s="7">
        <f>R114/$R$4*100</f>
        <v>1.4163536344785133</v>
      </c>
      <c r="T114" s="2" t="s">
        <v>1529</v>
      </c>
      <c r="U114" s="7">
        <f t="shared" ref="U114:U115" si="206">T114/$T$4*100</f>
        <v>0.72144007844785318</v>
      </c>
      <c r="V114" s="2" t="s">
        <v>1530</v>
      </c>
      <c r="W114" s="7">
        <f>V114/$V$4*100</f>
        <v>0.49908101230029689</v>
      </c>
      <c r="X114" s="2" t="s">
        <v>1531</v>
      </c>
      <c r="Y114" s="7">
        <f t="shared" ref="Y114:Y115" si="207">X114/$X$4*100</f>
        <v>0.82109360403353415</v>
      </c>
      <c r="Z114" s="2" t="s">
        <v>1532</v>
      </c>
      <c r="AA114" s="7">
        <f>Z114/$Z$4*100</f>
        <v>1.8281966192084238</v>
      </c>
      <c r="AB114" s="2" t="s">
        <v>1533</v>
      </c>
      <c r="AC114" s="7">
        <f t="shared" ref="AC114:AC115" si="208">AB114/$AB$4*100</f>
        <v>4.5706982640272793</v>
      </c>
      <c r="AD114" s="2" t="s">
        <v>1534</v>
      </c>
      <c r="AE114" s="7">
        <f>AD114/$AD$4*100</f>
        <v>0.2759014365902388</v>
      </c>
      <c r="AF114" s="2" t="s">
        <v>1535</v>
      </c>
      <c r="AG114" s="7">
        <f t="shared" ref="AG114:AG115" si="209">AF114/$AF$4*100</f>
        <v>0.65628898410804359</v>
      </c>
    </row>
    <row r="115" spans="1:33" x14ac:dyDescent="0.35">
      <c r="A115" s="2" t="s">
        <v>1536</v>
      </c>
      <c r="B115" s="2" t="s">
        <v>1537</v>
      </c>
      <c r="C115" s="7">
        <f t="shared" si="199"/>
        <v>7.2934021030985591E-2</v>
      </c>
      <c r="D115" s="2" t="s">
        <v>1538</v>
      </c>
      <c r="E115" s="7">
        <f t="shared" si="200"/>
        <v>0.40791896406915257</v>
      </c>
      <c r="F115" s="2" t="s">
        <v>1539</v>
      </c>
      <c r="G115" s="7">
        <f t="shared" si="201"/>
        <v>0.41198596289345901</v>
      </c>
      <c r="H115" s="2" t="s">
        <v>1540</v>
      </c>
      <c r="I115" s="7">
        <f t="shared" si="202"/>
        <v>0.22396124203288287</v>
      </c>
      <c r="J115" s="2" t="s">
        <v>1541</v>
      </c>
      <c r="K115" s="7">
        <f t="shared" si="203"/>
        <v>0.28318636010153625</v>
      </c>
      <c r="L115" s="2" t="s">
        <v>1542</v>
      </c>
      <c r="M115" s="7">
        <f>L115/$L$4*100</f>
        <v>0.60103240690906112</v>
      </c>
      <c r="N115" s="2" t="s">
        <v>1543</v>
      </c>
      <c r="O115" s="7">
        <f>N115/$N$4*100</f>
        <v>0.36953673531091474</v>
      </c>
      <c r="P115" s="2" t="s">
        <v>1544</v>
      </c>
      <c r="Q115" s="7">
        <f t="shared" si="205"/>
        <v>0.77315738742041029</v>
      </c>
      <c r="R115" s="2" t="s">
        <v>1545</v>
      </c>
      <c r="S115" s="7">
        <f>R115/$R$4*100</f>
        <v>0.33511733978617136</v>
      </c>
      <c r="T115" s="2" t="s">
        <v>1546</v>
      </c>
      <c r="U115" s="7">
        <f t="shared" si="206"/>
        <v>0.1200065373210992</v>
      </c>
      <c r="V115" s="2" t="s">
        <v>1547</v>
      </c>
      <c r="W115" s="7">
        <f>V115/$V$4*100</f>
        <v>8.6243461049059805E-2</v>
      </c>
      <c r="X115" s="2" t="s">
        <v>1548</v>
      </c>
      <c r="Y115" s="7">
        <f t="shared" si="207"/>
        <v>0.13546526624954255</v>
      </c>
      <c r="Z115" s="2" t="s">
        <v>1549</v>
      </c>
      <c r="AA115" s="7">
        <f>Z115/$Z$4*100</f>
        <v>0.66720515390678981</v>
      </c>
      <c r="AB115" s="2" t="s">
        <v>1550</v>
      </c>
      <c r="AC115" s="7">
        <f t="shared" si="208"/>
        <v>1.2051752579602319</v>
      </c>
      <c r="AD115" s="2" t="s">
        <v>1551</v>
      </c>
      <c r="AE115" s="7">
        <f>AD115/$AD$4*100</f>
        <v>5.7642693648670577E-2</v>
      </c>
      <c r="AF115" s="2" t="s">
        <v>83</v>
      </c>
      <c r="AG115" s="7">
        <f t="shared" si="209"/>
        <v>0.103053642132668</v>
      </c>
    </row>
    <row r="116" spans="1:33" x14ac:dyDescent="0.35">
      <c r="A116" s="20" t="s">
        <v>1583</v>
      </c>
    </row>
    <row r="117" spans="1:33" s="4" customFormat="1" x14ac:dyDescent="0.35">
      <c r="A117" s="4" t="s">
        <v>1584</v>
      </c>
    </row>
  </sheetData>
  <mergeCells count="1">
    <mergeCell ref="A1:F1"/>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320FA-A5E8-4E72-ADE0-1C18CBB9924E}">
  <dimension ref="A1:A17"/>
  <sheetViews>
    <sheetView workbookViewId="0">
      <selection activeCell="D12" sqref="D12"/>
    </sheetView>
  </sheetViews>
  <sheetFormatPr defaultColWidth="8.7265625" defaultRowHeight="14.5" x14ac:dyDescent="0.35"/>
  <cols>
    <col min="1" max="16384" width="8.7265625" style="11"/>
  </cols>
  <sheetData>
    <row r="1" spans="1:1" x14ac:dyDescent="0.35">
      <c r="A1" s="12" t="s">
        <v>1564</v>
      </c>
    </row>
    <row r="2" spans="1:1" x14ac:dyDescent="0.35">
      <c r="A2" s="11" t="s">
        <v>0</v>
      </c>
    </row>
    <row r="3" spans="1:1" x14ac:dyDescent="0.35">
      <c r="A3" s="11" t="s">
        <v>1</v>
      </c>
    </row>
    <row r="4" spans="1:1" s="14" customFormat="1" x14ac:dyDescent="0.35">
      <c r="A4" s="14" t="s">
        <v>1573</v>
      </c>
    </row>
    <row r="5" spans="1:1" s="14" customFormat="1" x14ac:dyDescent="0.35">
      <c r="A5" s="14" t="s">
        <v>1574</v>
      </c>
    </row>
    <row r="6" spans="1:1" s="14" customFormat="1" x14ac:dyDescent="0.35">
      <c r="A6" s="14" t="s">
        <v>1575</v>
      </c>
    </row>
    <row r="7" spans="1:1" s="14" customFormat="1" x14ac:dyDescent="0.35">
      <c r="A7" s="14" t="s">
        <v>1576</v>
      </c>
    </row>
    <row r="8" spans="1:1" x14ac:dyDescent="0.35">
      <c r="A8" s="11" t="s">
        <v>2</v>
      </c>
    </row>
    <row r="9" spans="1:1" x14ac:dyDescent="0.35">
      <c r="A9" s="11" t="s">
        <v>1572</v>
      </c>
    </row>
    <row r="10" spans="1:1" x14ac:dyDescent="0.35">
      <c r="A10" s="11" t="s">
        <v>3</v>
      </c>
    </row>
    <row r="11" spans="1:1" x14ac:dyDescent="0.35">
      <c r="A11" s="11" t="s">
        <v>4</v>
      </c>
    </row>
    <row r="12" spans="1:1" x14ac:dyDescent="0.35">
      <c r="A12" s="11" t="s">
        <v>5</v>
      </c>
    </row>
    <row r="13" spans="1:1" x14ac:dyDescent="0.35">
      <c r="A13" s="11" t="s">
        <v>6</v>
      </c>
    </row>
    <row r="14" spans="1:1" x14ac:dyDescent="0.35">
      <c r="A14" s="11" t="s">
        <v>7</v>
      </c>
    </row>
    <row r="15" spans="1:1" x14ac:dyDescent="0.35">
      <c r="A15" s="11" t="s">
        <v>8</v>
      </c>
    </row>
    <row r="16" spans="1:1" x14ac:dyDescent="0.35">
      <c r="A16" s="11" t="s">
        <v>9</v>
      </c>
    </row>
    <row r="17" spans="1:1" ht="16" customHeight="1" x14ac:dyDescent="0.35">
      <c r="A17" s="11" t="s">
        <v>10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78FF3-3D6F-4D09-A033-104560862748}">
  <dimension ref="A1:A7"/>
  <sheetViews>
    <sheetView workbookViewId="0">
      <selection activeCell="A9" sqref="A9"/>
    </sheetView>
  </sheetViews>
  <sheetFormatPr defaultColWidth="8.7265625" defaultRowHeight="14.5" x14ac:dyDescent="0.35"/>
  <cols>
    <col min="1" max="1" width="151.81640625" style="14" customWidth="1"/>
    <col min="2" max="16384" width="8.7265625" style="14"/>
  </cols>
  <sheetData>
    <row r="1" spans="1:1" x14ac:dyDescent="0.35">
      <c r="A1" s="13" t="s">
        <v>1559</v>
      </c>
    </row>
    <row r="2" spans="1:1" ht="29" x14ac:dyDescent="0.35">
      <c r="A2" s="15" t="s">
        <v>1560</v>
      </c>
    </row>
    <row r="3" spans="1:1" ht="29" x14ac:dyDescent="0.35">
      <c r="A3" s="15" t="s">
        <v>1577</v>
      </c>
    </row>
    <row r="4" spans="1:1" x14ac:dyDescent="0.35">
      <c r="A4" s="13" t="s">
        <v>1561</v>
      </c>
    </row>
    <row r="5" spans="1:1" ht="29" x14ac:dyDescent="0.35">
      <c r="A5" s="15" t="s">
        <v>1567</v>
      </c>
    </row>
    <row r="6" spans="1:1" ht="29" x14ac:dyDescent="0.35">
      <c r="A6" s="15" t="s">
        <v>1565</v>
      </c>
    </row>
    <row r="7" spans="1:1" ht="43.5" x14ac:dyDescent="0.35">
      <c r="A7" s="15" t="s">
        <v>1566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Background</vt:lpstr>
      <vt:lpstr>Data Table</vt:lpstr>
      <vt:lpstr>Cohort Definitions</vt:lpstr>
      <vt:lpstr>Citation</vt:lpstr>
    </vt:vector>
  </TitlesOfParts>
  <Company>The Coordinating Center for PCORnet®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Sensory Conditions Data Table</dc:title>
  <dc:description>August 2026</dc:description>
  <cp:lastModifiedBy>Jasmine P Brown</cp:lastModifiedBy>
  <dcterms:created xsi:type="dcterms:W3CDTF">2026-03-31T12:01:42Z</dcterms:created>
  <dcterms:modified xsi:type="dcterms:W3CDTF">2026-09-02T20:35:23Z</dcterms:modified>
</cp:coreProperties>
</file>